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55" yWindow="75" windowWidth="14865" windowHeight="6315" tabRatio="890" firstSheet="4" activeTab="4"/>
  </bookViews>
  <sheets>
    <sheet name=" Anexo Recursos Materiales" sheetId="9" state="hidden" r:id="rId1"/>
    <sheet name="Anexo Recursos Materiales" sheetId="6" state="hidden" r:id="rId2"/>
    <sheet name="Hoja3" sheetId="29" state="hidden" r:id="rId3"/>
    <sheet name="DISTRIB POR MPIO Y SEXO" sheetId="27" state="hidden" r:id="rId4"/>
    <sheet name="PADRÓN MARZ PY 66 TBA R33 2014 " sheetId="28" r:id="rId5"/>
    <sheet name="PADRÓN MAR PY 66 TBA R33 2014 " sheetId="26" state="hidden" r:id="rId6"/>
    <sheet name="Hoja1" sheetId="24" r:id="rId7"/>
  </sheets>
  <definedNames>
    <definedName name="_xlnm._FilterDatabase" localSheetId="5" hidden="1">'PADRÓN MAR PY 66 TBA R33 2014 '!$B$12:$B$240</definedName>
    <definedName name="_xlnm._FilterDatabase" localSheetId="4" hidden="1">'PADRÓN MARZ PY 66 TBA R33 2014 '!$A$12:$I$253</definedName>
    <definedName name="_xlnm.Print_Area" localSheetId="0">' Anexo Recursos Materiales'!$A$1:$H$44</definedName>
    <definedName name="_xlnm.Print_Titles" localSheetId="0">' Anexo Recursos Materiales'!$1:$13</definedName>
    <definedName name="_xlnm.Print_Titles" localSheetId="5">'PADRÓN MAR PY 66 TBA R33 2014 '!$1:$3</definedName>
    <definedName name="_xlnm.Print_Titles" localSheetId="4">'PADRÓN MARZ PY 66 TBA R33 2014 '!$1:$12</definedName>
  </definedNames>
  <calcPr calcId="145621"/>
  <pivotCaches>
    <pivotCache cacheId="0" r:id="rId8"/>
  </pivotCaches>
</workbook>
</file>

<file path=xl/calcChain.xml><?xml version="1.0" encoding="utf-8"?>
<calcChain xmlns="http://schemas.openxmlformats.org/spreadsheetml/2006/main">
  <c r="H253" i="28" l="1"/>
  <c r="E241" i="26" l="1"/>
  <c r="D241" i="26"/>
  <c r="M241" i="26" l="1"/>
  <c r="G32" i="9" l="1"/>
  <c r="H32" i="9" s="1"/>
  <c r="G31" i="9"/>
  <c r="H31" i="9" s="1"/>
  <c r="G30" i="9"/>
  <c r="H30" i="9" s="1"/>
  <c r="G29" i="9"/>
  <c r="H29" i="9" s="1"/>
  <c r="G28" i="9"/>
  <c r="H28" i="9" s="1"/>
  <c r="G27" i="9"/>
  <c r="H27" i="9" s="1"/>
  <c r="G26" i="9"/>
  <c r="H26" i="9" s="1"/>
  <c r="G25" i="9"/>
  <c r="H25" i="9" s="1"/>
  <c r="G24" i="9"/>
  <c r="H24" i="9" s="1"/>
  <c r="G23" i="9"/>
  <c r="H23" i="9" s="1"/>
  <c r="G22" i="9"/>
  <c r="H22" i="9" s="1"/>
  <c r="G21" i="9"/>
  <c r="H21" i="9" s="1"/>
  <c r="G20" i="9"/>
  <c r="H20" i="9" s="1"/>
  <c r="G19" i="9"/>
  <c r="H19" i="9" s="1"/>
  <c r="G18" i="9"/>
  <c r="H18" i="9" s="1"/>
  <c r="G17" i="9"/>
  <c r="H17" i="9" s="1"/>
  <c r="G16" i="9"/>
  <c r="H16" i="9" s="1"/>
  <c r="G15" i="9"/>
  <c r="H15" i="9" s="1"/>
  <c r="G14" i="9"/>
  <c r="H14" i="9" s="1"/>
  <c r="F15" i="6"/>
  <c r="F14" i="6"/>
  <c r="F13" i="6"/>
  <c r="F12" i="6"/>
  <c r="F11" i="6"/>
  <c r="F10" i="6"/>
  <c r="F16" i="6" l="1"/>
  <c r="F17" i="6" s="1"/>
  <c r="F18" i="6" s="1"/>
  <c r="H33" i="9"/>
</calcChain>
</file>

<file path=xl/sharedStrings.xml><?xml version="1.0" encoding="utf-8"?>
<sst xmlns="http://schemas.openxmlformats.org/spreadsheetml/2006/main" count="3558" uniqueCount="1147">
  <si>
    <t>TOTAL</t>
  </si>
  <si>
    <t>Silla de ruedas deportiva: con rines de aluminio, descansapies fijos, brazos tipo escritorio fijos, vestiduras en naylon, estructura de aluminio reforzada y con peso total máximo de 13 kgs. Soporte de peso 100 kgs.</t>
  </si>
  <si>
    <t>Silla de ruedas convencionales de 18": con rin de 24" en policarbonato y cañuela de alto impacto y delantera de 8", cromada, frenos laterales, plegadiza, asiento tapizado en vinyl,puños y manerales anatómicos. Descansa brazos tipo escritorio desmontable y acojinados, pieceras de aluminio desmontable y abatible, todo en material de alta resistencia soporta hasta 130kgs.</t>
  </si>
  <si>
    <t>Silla de ruedas convencionales de 14" (Junior): con asiento tapizado en loneta, estructura esmaltada, brazos tipo escritorio abaibles y acojinados, llanta con rin de policarbonato y cañuela de alto impacto, llanta delantera gruesa de 2" de alto impacto, descansapies desmontables soporta hasta 110kgs.</t>
  </si>
  <si>
    <t>Silla de reudas para personas con paralisis cerebral infantil, con cabezal ajustables, arnés, reclinables de 90° hasta 160°, descanzabrazos rectos, ajustables, desmontables y comodos, cojines laterales, cojin abductor, elevapiernas desmontables, ruedas traseras de policarbonato tipo neumática de 15" y ruedas delanteras duras de 6", con sistema antivuelvo, tapizado en vinyl</t>
  </si>
  <si>
    <t>Bastón blanco para ciego, en aluminio, plegable, puño con correa para asegurarse en la muñeca, con un deslizador para un mejor manejo</t>
  </si>
  <si>
    <t xml:space="preserve">  </t>
  </si>
  <si>
    <t>Silla de ruedas convencionales de 20": con rin de 24" en policarbonato y cañuela de alto impacto y delantera de 8", cromada, frenos laterales, plegadiza, asiento tapizado en vinyl, puños y manerales anatómicos. Descansa brazos tipo escritorio desmontable y acojinados, pieceras de aluminio desmontable y abatible, todo en material de alta resistencia soporta hasta 155kgs.</t>
  </si>
  <si>
    <t>Dra. Sandra Ermila Dau Iñiguez</t>
  </si>
  <si>
    <t>PRODUCTO Y/O SERVICIO</t>
  </si>
  <si>
    <t>COSTO UNITARIO</t>
  </si>
  <si>
    <t>Silla de ruedas deportiva</t>
  </si>
  <si>
    <t>Silla de ruedas convencional 20"</t>
  </si>
  <si>
    <t>Silla de ruedas convencional 18"</t>
  </si>
  <si>
    <t>Silla de ruedas convencional 14"</t>
  </si>
  <si>
    <t>Silla de ruedas PCI</t>
  </si>
  <si>
    <t xml:space="preserve">Bastón blanco </t>
  </si>
  <si>
    <t>ANEXO PARA AUTORIZACIÓN DE RECURSOS MATERIALES</t>
  </si>
  <si>
    <t>CANTIDAD</t>
  </si>
  <si>
    <t>ESPECIFICACIONES A DETALLE DE LOS PRODUCTOS Y/O SERVICIOS</t>
  </si>
  <si>
    <t>IMPORTE</t>
  </si>
  <si>
    <t>SUBTOTAL</t>
  </si>
  <si>
    <t>I.V.A.</t>
  </si>
  <si>
    <t>Lic. Lilia Mercedes Palomino Cisneros</t>
  </si>
  <si>
    <t>Lic. Hector Manuel Montes Guerrero</t>
  </si>
  <si>
    <r>
      <rPr>
        <b/>
        <sz val="10"/>
        <rFont val="Arial"/>
        <family val="2"/>
      </rPr>
      <t>VO.BO. RESPONSABLE DEL PROYECTO:</t>
    </r>
    <r>
      <rPr>
        <sz val="10"/>
        <rFont val="Arial"/>
        <family val="2"/>
      </rPr>
      <t xml:space="preserve">
(Validación de Conceptos)</t>
    </r>
  </si>
  <si>
    <r>
      <rPr>
        <b/>
        <sz val="10"/>
        <rFont val="Arial"/>
        <family val="2"/>
      </rPr>
      <t>VO.BO. ASESOR DE DIRECCIÓN DE PLANEACIÓN:</t>
    </r>
    <r>
      <rPr>
        <sz val="10"/>
        <rFont val="Arial"/>
        <family val="2"/>
      </rPr>
      <t xml:space="preserve">
(Validación Apegado a Reglas de Operación)</t>
    </r>
  </si>
  <si>
    <r>
      <rPr>
        <b/>
        <sz val="10"/>
        <rFont val="Arial"/>
        <family val="2"/>
      </rPr>
      <t>VO.BO. DIRECTOR DE RECURSOS MATERIALES:</t>
    </r>
    <r>
      <rPr>
        <sz val="10"/>
        <rFont val="Arial"/>
        <family val="2"/>
      </rPr>
      <t xml:space="preserve">
(Validación de Costos)</t>
    </r>
  </si>
  <si>
    <t xml:space="preserve">                              ANEXO PARA VALIDACIÓN DE PROYECTO POR DIRECCIÓN DE RECURSOS MATERIALES</t>
  </si>
  <si>
    <t>UNIDAD DE MEDIDA</t>
  </si>
  <si>
    <t>TASA DE I.V.A.                            (0%  ó  16%)</t>
  </si>
  <si>
    <t>silla de ruedas</t>
  </si>
  <si>
    <t>Bastón</t>
  </si>
  <si>
    <r>
      <t xml:space="preserve"> RESPONSABLE DEL PROYECTO:__</t>
    </r>
    <r>
      <rPr>
        <u/>
        <sz val="12"/>
        <rFont val="Arial"/>
        <family val="2"/>
      </rPr>
      <t>Dra. Sandra  Ermila Dau Iñiguez</t>
    </r>
    <r>
      <rPr>
        <sz val="12"/>
        <rFont val="Arial"/>
        <family val="2"/>
      </rPr>
      <t>__                       VO.BO. DIRECTOR DE RECURSOS MATERIALES:    ___</t>
    </r>
    <r>
      <rPr>
        <u/>
        <sz val="12"/>
        <rFont val="Arial"/>
        <family val="2"/>
      </rPr>
      <t>Lic. Hector Manuel Montes Guerrero</t>
    </r>
    <r>
      <rPr>
        <sz val="12"/>
        <rFont val="Arial"/>
        <family val="2"/>
      </rPr>
      <t>_________
                                                                                                    NOMBRE Y FIRMA                                                                                                                                                                                              NOMBRE Y FIRMA</t>
    </r>
  </si>
  <si>
    <r>
      <t>VO.BO. ASESOR DE DIRECCIÓN DE PLANEACIÓN:____</t>
    </r>
    <r>
      <rPr>
        <u/>
        <sz val="12"/>
        <rFont val="Arial"/>
        <family val="2"/>
      </rPr>
      <t>Mtra. Melanea Leonor Orozco Llamas</t>
    </r>
    <r>
      <rPr>
        <sz val="12"/>
        <rFont val="Arial"/>
        <family val="2"/>
      </rPr>
      <t xml:space="preserve">____
                                                                                             NOMBRE Y FIRMA                                                                                                </t>
    </r>
  </si>
  <si>
    <t>Adquisición y aplicación de Toxina Botulínica tipo A (TBA) a pacientes con lesión del sistema nervioso central que afecta el movimiento y la postura, de escasos recursos económicos del estado de Jalisco.</t>
  </si>
  <si>
    <t>AMACUECA</t>
  </si>
  <si>
    <t>ARENAL</t>
  </si>
  <si>
    <t>ATOTONILCO EL ALTO</t>
  </si>
  <si>
    <t>COLOTLAN</t>
  </si>
  <si>
    <t xml:space="preserve">GUADALAJARA </t>
  </si>
  <si>
    <t>JAMAY</t>
  </si>
  <si>
    <t>MEXTICACAN</t>
  </si>
  <si>
    <t xml:space="preserve">SAN MARCOS </t>
  </si>
  <si>
    <t>SAN MARTIN DE BOLAÑOS</t>
  </si>
  <si>
    <t>TECOLOTLAN</t>
  </si>
  <si>
    <t>TONALA</t>
  </si>
  <si>
    <t>TOTATICHE</t>
  </si>
  <si>
    <t>TOTOTLAN</t>
  </si>
  <si>
    <t>ZAPOPAN</t>
  </si>
  <si>
    <t>ZAPOTLAN DEL REY</t>
  </si>
  <si>
    <t>SAN IGNACIO CERRO GORDO</t>
  </si>
  <si>
    <t xml:space="preserve">Apellido </t>
  </si>
  <si>
    <t>Hombre</t>
  </si>
  <si>
    <t>Mujer</t>
  </si>
  <si>
    <t>Región</t>
  </si>
  <si>
    <t>Municipio</t>
  </si>
  <si>
    <t>Calle y No.</t>
  </si>
  <si>
    <t>Colonia</t>
  </si>
  <si>
    <t>Cp.</t>
  </si>
  <si>
    <t>3966/14</t>
  </si>
  <si>
    <t>VAZQUEZ TORRES MARCO FABIAN</t>
  </si>
  <si>
    <t>XX</t>
  </si>
  <si>
    <t>TEPATITLAN</t>
  </si>
  <si>
    <t>VICTORIANO RAMIRES #560</t>
  </si>
  <si>
    <t>SANTA MONICA</t>
  </si>
  <si>
    <t>LMC NIVEL T3</t>
  </si>
  <si>
    <t>400 UI BOTOX</t>
  </si>
  <si>
    <t>3964/14</t>
  </si>
  <si>
    <t>HERNANDEZ CEDILLO ALEJANDRO</t>
  </si>
  <si>
    <t>RIO NILO#58</t>
  </si>
  <si>
    <t>SAN MIGUEL</t>
  </si>
  <si>
    <t>LMC NIVEL T10</t>
  </si>
  <si>
    <t>250 UI BOTOX</t>
  </si>
  <si>
    <t>3965/14</t>
  </si>
  <si>
    <t>CARMONA GOMEZ RAFAEL</t>
  </si>
  <si>
    <t>ALVARO OBREGO #350</t>
  </si>
  <si>
    <t>CENTRO</t>
  </si>
  <si>
    <t>PCI PARAPARESIA ESPASTICA</t>
  </si>
  <si>
    <t>200 UI BOTOX</t>
  </si>
  <si>
    <t>3963/14</t>
  </si>
  <si>
    <t>PADILLA GONZALEZ SANTIAGO</t>
  </si>
  <si>
    <t>COLON #83</t>
  </si>
  <si>
    <t>CENTRO PEGUEROS</t>
  </si>
  <si>
    <t>PCI CUADRIPARESIA ESPASTICA SEVERA</t>
  </si>
  <si>
    <t>3986/14</t>
  </si>
  <si>
    <t>QUINTERO BRISEÑO DANIEL</t>
  </si>
  <si>
    <t>MASCOTA</t>
  </si>
  <si>
    <t>CONOCIDO EN JUANACATLAN</t>
  </si>
  <si>
    <t>JUANACATLAN</t>
  </si>
  <si>
    <t>PEVA BILATERAL</t>
  </si>
  <si>
    <t>100 UI BOTOX</t>
  </si>
  <si>
    <t>300 UI BOTOX</t>
  </si>
  <si>
    <t>0171/14</t>
  </si>
  <si>
    <t>ROBLES LOPEZ JOSE MARIA</t>
  </si>
  <si>
    <t>LOPEZ COTILLA #355 A</t>
  </si>
  <si>
    <t>3984/14</t>
  </si>
  <si>
    <t>TALAVERA MEDINA MILAGROS DEL ROSARIO</t>
  </si>
  <si>
    <t>HACIENDA SANTA ROSA #15</t>
  </si>
  <si>
    <t>LA LAMPIÑA</t>
  </si>
  <si>
    <t>PCI HEMIPARESIA ESPASTICA IZQ LEVE</t>
  </si>
  <si>
    <t>150 UI BOTOX</t>
  </si>
  <si>
    <t>3987/14</t>
  </si>
  <si>
    <t>LOPEZ QUINTERO NOE</t>
  </si>
  <si>
    <t>3421/14</t>
  </si>
  <si>
    <t>ROSALES RAMIREZ ADRIANA MICHEL</t>
  </si>
  <si>
    <t>GUADALAJARA</t>
  </si>
  <si>
    <t>ANDADOR NOPALES #1095 INT 92</t>
  </si>
  <si>
    <t>TUZANIA</t>
  </si>
  <si>
    <t>0386/11</t>
  </si>
  <si>
    <t>OLIVARES RAMIREZ NATALIA MICHELLE</t>
  </si>
  <si>
    <t>ENRIQUE COLUNGA  489</t>
  </si>
  <si>
    <t>CONSTITUCION NORTE</t>
  </si>
  <si>
    <t>PCI DISTONICA</t>
  </si>
  <si>
    <t>1785/14</t>
  </si>
  <si>
    <t>GASPAR ANTONIO XIU 1516</t>
  </si>
  <si>
    <t>COL BEATRIZ HERNANDEZ</t>
  </si>
  <si>
    <t>1084/13</t>
  </si>
  <si>
    <t>ROMERO DAVILA FRANCISCO</t>
  </si>
  <si>
    <t>OCCIDENTAL #4</t>
  </si>
  <si>
    <t>ATEMAJAC DEL VALLE</t>
  </si>
  <si>
    <t>PCI HEMIPARESIA ESPASTICA DER LEVE</t>
  </si>
  <si>
    <t>1227/14</t>
  </si>
  <si>
    <t>LOZANO SANCHEZ SALVADOR</t>
  </si>
  <si>
    <t>ANDALUCIA #2319</t>
  </si>
  <si>
    <t>GUADALUPANA</t>
  </si>
  <si>
    <t>HEMIPARESIA IZQUIERDA</t>
  </si>
  <si>
    <t>2875/14</t>
  </si>
  <si>
    <t>PEREZ VELAZQUEZ DANISA LORELI</t>
  </si>
  <si>
    <t>CIERRA COLLARADA ESTE #413</t>
  </si>
  <si>
    <t>LOMAS DEL MIRADOR</t>
  </si>
  <si>
    <t>PCI HEMIPARESIA ESPASTICA DERECHA LEVE</t>
  </si>
  <si>
    <t>3550/14</t>
  </si>
  <si>
    <t>GRAJEDA VAZQUEZ MARTHA LETICIA</t>
  </si>
  <si>
    <t>EMILIANO ZAPATA #544</t>
  </si>
  <si>
    <t>JARDINES DE LA PAZ</t>
  </si>
  <si>
    <t>ESPASMO HEMIFACIAL</t>
  </si>
  <si>
    <t>50 UI BOTOX</t>
  </si>
  <si>
    <t>3373/06</t>
  </si>
  <si>
    <t>MARTINEZ AGUILA FERNANDO ALFONSO</t>
  </si>
  <si>
    <t>MANUEL DOBLADO #555 EDIF E INT 2</t>
  </si>
  <si>
    <t>LA PERLA</t>
  </si>
  <si>
    <t>DOBLE HEMIPARESIA DERECHA SEC A TCE</t>
  </si>
  <si>
    <t>1567/03</t>
  </si>
  <si>
    <t>PEREZ RODRIGUEZ KAROLINA VIANEY</t>
  </si>
  <si>
    <t>TLAJOMULCO DE ZUÑIGA</t>
  </si>
  <si>
    <t xml:space="preserve">AV. VILLAS TERRANOVA CONDOMINIO 332  INT 3 </t>
  </si>
  <si>
    <t>VILLAS TERRANOVA</t>
  </si>
  <si>
    <t>PCI HEMIPARESIA LEVE IZQUIERDA</t>
  </si>
  <si>
    <t>3644/11</t>
  </si>
  <si>
    <t>IÑIGUEZ GARCIA GUADALUPE</t>
  </si>
  <si>
    <t>OCOTLAN</t>
  </si>
  <si>
    <t>ADOLFO LOPEZ MATEOA #49</t>
  </si>
  <si>
    <t>POBLACION LA JOYA</t>
  </si>
  <si>
    <t>PCI DISTONICA SEVERA</t>
  </si>
  <si>
    <t>2519/13</t>
  </si>
  <si>
    <t>MARTINEZ HERNANDEZ OMAR</t>
  </si>
  <si>
    <t>ZAPOTLANEJO</t>
  </si>
  <si>
    <t>HIDALGO 50</t>
  </si>
  <si>
    <t>LA LAJA</t>
  </si>
  <si>
    <t>PCI DOBLEHEMIPARESIA ESPASTICA</t>
  </si>
  <si>
    <t>2543/14</t>
  </si>
  <si>
    <t>SUAREZ GARIN JUAN JOSE</t>
  </si>
  <si>
    <t>FRANCISCO I. MADERO #111</t>
  </si>
  <si>
    <t>ARROYO HONDO</t>
  </si>
  <si>
    <t>PCI HEMIPARESIA IZQUIERDA</t>
  </si>
  <si>
    <t>3455/10</t>
  </si>
  <si>
    <t>GUERRA GONZALEZ MARIO GABRIEL</t>
  </si>
  <si>
    <t>LLUVIA 470-33A</t>
  </si>
  <si>
    <t>JARDINES DEL BOSQUE</t>
  </si>
  <si>
    <t>ATAXIA LIGADA AL X</t>
  </si>
  <si>
    <t>3449/11</t>
  </si>
  <si>
    <t>BARRAGAN ALVARADO AGUSTIN</t>
  </si>
  <si>
    <t>GRAL. CORONADO 220</t>
  </si>
  <si>
    <t>STA. TERE</t>
  </si>
  <si>
    <t>ATENGO</t>
  </si>
  <si>
    <t>2990/12</t>
  </si>
  <si>
    <t>MARIA MEDINA SIGALA</t>
  </si>
  <si>
    <t>JOSE MARIA LOZANO 1221</t>
  </si>
  <si>
    <t>EL MIRADOR</t>
  </si>
  <si>
    <t>HEMIPARESIA ESPASTICA DERECHA</t>
  </si>
  <si>
    <t>1377/09</t>
  </si>
  <si>
    <t>MARTINEZ DIAZ EMANUEL DE JESUS</t>
  </si>
  <si>
    <t>CALLE CHABACANO 42</t>
  </si>
  <si>
    <t>LOMAS DE TABACHINES</t>
  </si>
  <si>
    <t>PCI ATETOSICA</t>
  </si>
  <si>
    <t>1176/14</t>
  </si>
  <si>
    <t>VALADEZ GOMEZ JOSE GUILLERMO</t>
  </si>
  <si>
    <t>LEY LERDO #80A63</t>
  </si>
  <si>
    <t>QUINTA DEL FEDERALISMO</t>
  </si>
  <si>
    <t>0609/14</t>
  </si>
  <si>
    <t>MICHEL RUIZ ALEXIS NICOLAS</t>
  </si>
  <si>
    <t>AV. 8 DE JULIO #3583</t>
  </si>
  <si>
    <t>POLANCO</t>
  </si>
  <si>
    <t>PCI CUADRIPARESIA ESPASTICA MODERADA</t>
  </si>
  <si>
    <t>0935/09</t>
  </si>
  <si>
    <t>CARDENAS VENEGAS KAREN GETSEMANI</t>
  </si>
  <si>
    <t>LOMA DE OSLO 559</t>
  </si>
  <si>
    <t>FRACC. LOMAS DEL SUR</t>
  </si>
  <si>
    <t>PCI HEMIPARESICA IZQUIERDA</t>
  </si>
  <si>
    <t>3616/13</t>
  </si>
  <si>
    <t>NUÑO GODINEZ LESLIE FERNANDA</t>
  </si>
  <si>
    <t>AV. FIDEL VELAZQUEZ 1373-19</t>
  </si>
  <si>
    <t>SANTA ELENA ALCALDE</t>
  </si>
  <si>
    <t>HEMIPARESIA IZQUIERDA ESPASTICA</t>
  </si>
  <si>
    <t>1496/10</t>
  </si>
  <si>
    <t>PADILLA GUERRERO JOSEFINA</t>
  </si>
  <si>
    <t>PLAN DE AYALA 690</t>
  </si>
  <si>
    <t>DIVISION DEL NORTE</t>
  </si>
  <si>
    <t>PCI CUADRIPARESIA ESPASTICA</t>
  </si>
  <si>
    <t>4094/13</t>
  </si>
  <si>
    <t>RODRIGUEZ QUIROZ LORENA IVETTE</t>
  </si>
  <si>
    <t>LAGOS DE MORENO</t>
  </si>
  <si>
    <t>JACARANDA #124</t>
  </si>
  <si>
    <t>LOMAS DEL VALLE</t>
  </si>
  <si>
    <t>CUADRIPARESIA ESPASTICA</t>
  </si>
  <si>
    <t>200UI BOTOX</t>
  </si>
  <si>
    <t>2096/13</t>
  </si>
  <si>
    <t xml:space="preserve">MELENDEZ AVIÑA JORGE CUAHUTEMOC </t>
  </si>
  <si>
    <t>ALBUQUERQUE #568 INT 1</t>
  </si>
  <si>
    <t>LOMAS DE ZAPOPAN</t>
  </si>
  <si>
    <t>HEMIPARESIA DERECHA MODERADA</t>
  </si>
  <si>
    <t>3581/14</t>
  </si>
  <si>
    <t>GARCIA GONZALEZ EMILIO</t>
  </si>
  <si>
    <t>EL LIMON</t>
  </si>
  <si>
    <t>GUILLERMO PRIETO #28</t>
  </si>
  <si>
    <t>3100/08</t>
  </si>
  <si>
    <t>MERCADO MEDICA ASHLEY VALENTINA</t>
  </si>
  <si>
    <t>AV. DE LA CRUZ #1821 INT 1</t>
  </si>
  <si>
    <t>PCI CUADRIPARESIA MIXTA SEVERA</t>
  </si>
  <si>
    <t>3958/12</t>
  </si>
  <si>
    <t>FLORES ROMO CAMARA PEDRO TADEO</t>
  </si>
  <si>
    <t>CALLE 11 253</t>
  </si>
  <si>
    <t>FERROCARRIL</t>
  </si>
  <si>
    <t>3209/07</t>
  </si>
  <si>
    <t>NUÑEZ SANDOVAL SAARANA</t>
  </si>
  <si>
    <t>PROL.. MORELOS 31 A</t>
  </si>
  <si>
    <t>IXTLAN</t>
  </si>
  <si>
    <t>0600/11</t>
  </si>
  <si>
    <t>NICOLAS RAMIREZ DELFINO</t>
  </si>
  <si>
    <t>JUAN N. CUMPLIDO #123</t>
  </si>
  <si>
    <t>ARTESANOS</t>
  </si>
  <si>
    <t>PCI CUADRIPARESIA DISTONICA SEVERA</t>
  </si>
  <si>
    <t>2274/10</t>
  </si>
  <si>
    <t>GUZMAN REYES MA PAZ</t>
  </si>
  <si>
    <t>MARIA GRIVER 1987</t>
  </si>
  <si>
    <t>SANTA CECILIA</t>
  </si>
  <si>
    <t>3357/13</t>
  </si>
  <si>
    <t>RODRIGUEZ HERNANDEZ ARACELI</t>
  </si>
  <si>
    <t>AV REVOLUCION 77-5</t>
  </si>
  <si>
    <t>3565/14</t>
  </si>
  <si>
    <t>RODRIGUEZ PEREZ NICOLAS</t>
  </si>
  <si>
    <t>PUERTO ICHUILENGUE #432</t>
  </si>
  <si>
    <t>MONUMENTAL</t>
  </si>
  <si>
    <t>CUADRIPARESIA ESPASTICA SEVERA</t>
  </si>
  <si>
    <t>3393/05</t>
  </si>
  <si>
    <t>PLASCENCIA GONZALEZ JOSE MIGUEL</t>
  </si>
  <si>
    <t>CUQUIO</t>
  </si>
  <si>
    <t>FRANCISCO I. MADERO #69</t>
  </si>
  <si>
    <t>1361/14</t>
  </si>
  <si>
    <t>NAJAR HURTADO MARCO AURELIO</t>
  </si>
  <si>
    <t>AV. FEDERALISTAS #1604-37</t>
  </si>
  <si>
    <t>JARDINES DEL VALLE</t>
  </si>
  <si>
    <t>HEMIPARESIA ESPASTICA IZQUIERDA</t>
  </si>
  <si>
    <t>3503/12</t>
  </si>
  <si>
    <t>MARTINEZ RAMIREZ DAVID OMAR</t>
  </si>
  <si>
    <t>CALLE JESUS GARCIA #977</t>
  </si>
  <si>
    <t>SAGRADA FAMILIA</t>
  </si>
  <si>
    <t xml:space="preserve">PCI HEMIPARESIA IZQUIERDA </t>
  </si>
  <si>
    <t>3843/14</t>
  </si>
  <si>
    <t>RAZO OCAMPO JADE MELANY</t>
  </si>
  <si>
    <t>CEDRO #20 MANZANA 09</t>
  </si>
  <si>
    <t>REHILETE</t>
  </si>
  <si>
    <t>4117/14</t>
  </si>
  <si>
    <t>CARDENAS DIAZ JOSE FERNANDO</t>
  </si>
  <si>
    <t>LUCIO HERNANDEZ #2195</t>
  </si>
  <si>
    <t>3918/11</t>
  </si>
  <si>
    <t>MIRAMONTES MOTA ANGEL ISAAC</t>
  </si>
  <si>
    <t>SAN GABRIEL</t>
  </si>
  <si>
    <t>CEBALLOS #6 C</t>
  </si>
  <si>
    <t>JIQUILPAN</t>
  </si>
  <si>
    <t>4155/14</t>
  </si>
  <si>
    <t>MEZA GUZMAN MAXIMILIANO</t>
  </si>
  <si>
    <t>TALPA DE ALLENDE</t>
  </si>
  <si>
    <t>CONOCIDO EN LOS OCOTES</t>
  </si>
  <si>
    <t>LOS OCOTES</t>
  </si>
  <si>
    <t>500 UI DYSPORT</t>
  </si>
  <si>
    <t>4154/14</t>
  </si>
  <si>
    <t>RODRIGUEZ BECERRA ALONDRA GUADALUPE</t>
  </si>
  <si>
    <t>INDEPENDENCIA #83</t>
  </si>
  <si>
    <t>300 UI DYSPORT</t>
  </si>
  <si>
    <t>1269/09</t>
  </si>
  <si>
    <t>MEJIA ALVARIN RICARDO  MIGUEL</t>
  </si>
  <si>
    <t>PRIVADA LIBERTAD #342B</t>
  </si>
  <si>
    <t>SAN JUAN DE OCOTAN</t>
  </si>
  <si>
    <t>3824/14</t>
  </si>
  <si>
    <t>GALVEZ MERCADO DIEGO EDUARDO</t>
  </si>
  <si>
    <t>TECALLI 3</t>
  </si>
  <si>
    <t>TENAMAXTLI</t>
  </si>
  <si>
    <t>2825/07</t>
  </si>
  <si>
    <t>GARCIA NUÑO ROSIMARTY</t>
  </si>
  <si>
    <t>SIERRA GRANDE #2123</t>
  </si>
  <si>
    <t>BELISARIO DOMINGUEZ</t>
  </si>
  <si>
    <t>PCI PARAPARESIA ESPASTICA MODERADA</t>
  </si>
  <si>
    <t>1998/08</t>
  </si>
  <si>
    <t>RUIZ VIAYRA YAZMIN DEL CARMEN</t>
  </si>
  <si>
    <t>ISLA ZANZIBAR #3990 B11</t>
  </si>
  <si>
    <t>EL SAUZ</t>
  </si>
  <si>
    <t xml:space="preserve">CUADRIPARSIA ESPASTICA </t>
  </si>
  <si>
    <t>3856/14</t>
  </si>
  <si>
    <t>RAMIREZ OROPEZA SARA</t>
  </si>
  <si>
    <t>VERBENA #153</t>
  </si>
  <si>
    <t>ALAMEDAS DE ZALATITAN</t>
  </si>
  <si>
    <t>3633/14</t>
  </si>
  <si>
    <t>VERA SANTOS CITLALI GUADALUPE</t>
  </si>
  <si>
    <t>PRIVADA EL QUELITE #857</t>
  </si>
  <si>
    <t>SAN ISIDRO</t>
  </si>
  <si>
    <t>4581/13</t>
  </si>
  <si>
    <t>HERNANDEZ TORRES IKER GAEL</t>
  </si>
  <si>
    <t>VISTA CAMPESTRE #995</t>
  </si>
  <si>
    <t>VISTA HERMOSA</t>
  </si>
  <si>
    <t>PIE EQUINO VARO DERECHO</t>
  </si>
  <si>
    <t>3766/14</t>
  </si>
  <si>
    <t>CRUZ SERRANO THELMA ENEYDA</t>
  </si>
  <si>
    <t>JUAN ZURITA #1577</t>
  </si>
  <si>
    <t>PASEOS DEL SOL</t>
  </si>
  <si>
    <t>PCI CUADRIPARESIA ESPASICA SEVERA</t>
  </si>
  <si>
    <t>4153/14</t>
  </si>
  <si>
    <t>SALCEDO PALOMERA RAMON ALEJANDRO</t>
  </si>
  <si>
    <t>CRISTO REY #50</t>
  </si>
  <si>
    <t>PANORAMICA</t>
  </si>
  <si>
    <t>3144/14</t>
  </si>
  <si>
    <t>3307/96</t>
  </si>
  <si>
    <t>GONZALEZ ESQUEDA JOSE HUMBERTO</t>
  </si>
  <si>
    <t>PRIVADA VENUSTIANO CARRANZA #355</t>
  </si>
  <si>
    <t xml:space="preserve">CONSTITUCION  </t>
  </si>
  <si>
    <t>SANCHEZ LOZANO DAVID</t>
  </si>
  <si>
    <t>PASEO DEL BOSQUE #1398 INT 27E  FRACC. LAS CEIBAS ALIMON #6195 INT A</t>
  </si>
  <si>
    <t>HACIENDAS DEL TEPEYAC</t>
  </si>
  <si>
    <t>DOBLE HEMIPARESIA IZQUIERDA SEC A TCE</t>
  </si>
  <si>
    <t>250 UI DYSPORT</t>
  </si>
  <si>
    <t>3900/12</t>
  </si>
  <si>
    <t>RUVALCABA ARAMBULA JESUS</t>
  </si>
  <si>
    <t>PROL. JUAREZ #12A</t>
  </si>
  <si>
    <t>BARRIO EL TRAPICHE</t>
  </si>
  <si>
    <t>1000 UI DYSPORT</t>
  </si>
  <si>
    <t>1415/10</t>
  </si>
  <si>
    <t>PLASCENCIA VILLALOBOS ANTONIO VALENTIN</t>
  </si>
  <si>
    <t>TLAQUEPAQUE</t>
  </si>
  <si>
    <t>HIDALGO #38</t>
  </si>
  <si>
    <t>LIBERTAD REFORMA TATEPOSCO</t>
  </si>
  <si>
    <t>PCI PARAPARESIA ESPASTICA LEVE</t>
  </si>
  <si>
    <t>3154/14</t>
  </si>
  <si>
    <t>OLALDE ALCANTARA MIRIAM</t>
  </si>
  <si>
    <t>AVENIDA DE LA CRUZ #2842</t>
  </si>
  <si>
    <t>LA FEDERACHA</t>
  </si>
  <si>
    <t>3391/14</t>
  </si>
  <si>
    <t>GORDILLO GONZALEZ LUIS ENRIQUE</t>
  </si>
  <si>
    <t>AV. EL ARROYO #31</t>
  </si>
  <si>
    <t>CUADRIPLEJIA ESPASTICA SEVERA SEC. A LMC C4</t>
  </si>
  <si>
    <t>1,100 UI DYSPORT</t>
  </si>
  <si>
    <t>1424/12</t>
  </si>
  <si>
    <t>FLORES TEJEDA MARINA</t>
  </si>
  <si>
    <t>MONTES URALES #2232</t>
  </si>
  <si>
    <t>PCI TRIPARESIA ESPASTICA LEVE</t>
  </si>
  <si>
    <t>1470/13</t>
  </si>
  <si>
    <t>CRUZ LOZA LEYDI</t>
  </si>
  <si>
    <t>PONCITLAN</t>
  </si>
  <si>
    <t>PEDRO MORENO #9</t>
  </si>
  <si>
    <t>LOCALIDAD SAN PEDRO ITZICAN</t>
  </si>
  <si>
    <t>1778/14</t>
  </si>
  <si>
    <t>TAPIA VILLALBAZO CLAUDIA ARELY</t>
  </si>
  <si>
    <t>VICTORIANO NUÑEZ #6 A</t>
  </si>
  <si>
    <t>VICTOR HUGO</t>
  </si>
  <si>
    <t>MONOPARESIA MPDER SEC LPB</t>
  </si>
  <si>
    <t>1655/92</t>
  </si>
  <si>
    <t>ROBLES RODRIGUEZ GABRIELA</t>
  </si>
  <si>
    <t>HDA DE CEDROS #2025</t>
  </si>
  <si>
    <t>BALCONES DE OBLATOS</t>
  </si>
  <si>
    <t>PCI HEMIPARESIA DISTONICA DERECHA MODERADA</t>
  </si>
  <si>
    <t>2998/14</t>
  </si>
  <si>
    <t>RAMOS CRISOSTOMO ERICK</t>
  </si>
  <si>
    <t>BARTOLOME DE LAS CASAS #117</t>
  </si>
  <si>
    <t>BARRAGAN Y HERNANDEZ</t>
  </si>
  <si>
    <t>1111/13</t>
  </si>
  <si>
    <t>AVIÑA SANTACRUZ LILIBETH</t>
  </si>
  <si>
    <t>CALLE 44 # 46 SECTOR REFORMA</t>
  </si>
  <si>
    <t>OBLATOS</t>
  </si>
  <si>
    <t>750 UI DYSPORT</t>
  </si>
  <si>
    <t>3903/10</t>
  </si>
  <si>
    <t>MARIA FLORES MARICELA</t>
  </si>
  <si>
    <t>CALCUTA 910 J. URUETA Y P. VALDEZ</t>
  </si>
  <si>
    <t>CUAHUTEMOC</t>
  </si>
  <si>
    <t>ESPASMO HEMIFACIAL DERECHO</t>
  </si>
  <si>
    <t>3443/13</t>
  </si>
  <si>
    <t>JIMENEZ FLORES ESTELA</t>
  </si>
  <si>
    <t>HDA. GAVIA #2845</t>
  </si>
  <si>
    <t>TETLAN RIO VERDE</t>
  </si>
  <si>
    <t>DISESTESIA RAIZ L5 IZQUIERDA</t>
  </si>
  <si>
    <t>5 DE MAYO</t>
  </si>
  <si>
    <t>ESPASMO HEMIFACIAL IZQUIERDO</t>
  </si>
  <si>
    <t>0089/90</t>
  </si>
  <si>
    <t>SEPULVEDA HERNANDEZ LUCERO</t>
  </si>
  <si>
    <t>MARIANO OTERO #2195</t>
  </si>
  <si>
    <t>RESIDENCIAL VICTORIA</t>
  </si>
  <si>
    <t>PCI HEMIPARESIA DERECHA MODERADA</t>
  </si>
  <si>
    <t>CABAÑAS</t>
  </si>
  <si>
    <t>2464/13</t>
  </si>
  <si>
    <t>GOMEZ VARGAS OCTAVIO</t>
  </si>
  <si>
    <t>PCI CUADRIPARESIA ESPASTICA LEVE</t>
  </si>
  <si>
    <t>0309/96</t>
  </si>
  <si>
    <t>JIMENEZ CRUZ BERENICE</t>
  </si>
  <si>
    <t>1959/13</t>
  </si>
  <si>
    <t>MONTES ALVAREZ MARIA ESTEFANIA</t>
  </si>
  <si>
    <t>AYUTLA</t>
  </si>
  <si>
    <t>LEONA VICARIO #37</t>
  </si>
  <si>
    <t>LA GAVILANA</t>
  </si>
  <si>
    <t>350 UI DYSPORT</t>
  </si>
  <si>
    <t>3817/11</t>
  </si>
  <si>
    <t>MORA ARCEO MARIA GEROGINA</t>
  </si>
  <si>
    <t>ESTEBAN LOERA</t>
  </si>
  <si>
    <t>4224/14</t>
  </si>
  <si>
    <t>CONTRERAS MENDOZA ZULEMA MADAI</t>
  </si>
  <si>
    <t>INSURGENTES #52</t>
  </si>
  <si>
    <t>DAÑO CEREBRAL PARAPARESIA ESPÁSTICA</t>
  </si>
  <si>
    <t>EL ROSARIO</t>
  </si>
  <si>
    <t>4090/14</t>
  </si>
  <si>
    <t>GARCIA RODRIGUEZ VICTOR EDUARDO</t>
  </si>
  <si>
    <t>ANDADOR CALDERON #467</t>
  </si>
  <si>
    <t>UNIDAD REPUBLICA</t>
  </si>
  <si>
    <t>3931/14</t>
  </si>
  <si>
    <t>LEPE MENDOZA ELI</t>
  </si>
  <si>
    <t>MEXICO #5</t>
  </si>
  <si>
    <t>100 UI DYSPORT</t>
  </si>
  <si>
    <t>0075/11</t>
  </si>
  <si>
    <t>REYNOSO HEREDIA SALVADOR</t>
  </si>
  <si>
    <t>OCAMPO #19</t>
  </si>
  <si>
    <t>4225/14</t>
  </si>
  <si>
    <t>VENTURA MONTES LUCINDA</t>
  </si>
  <si>
    <t>FRANCISCO VILLA #81</t>
  </si>
  <si>
    <t>LA CAÑADA</t>
  </si>
  <si>
    <t>LESION MEDULAR COMPLETA T6</t>
  </si>
  <si>
    <t>850 UI DYSPORT</t>
  </si>
  <si>
    <t>3509/06</t>
  </si>
  <si>
    <t>FRANCO RODRIGUEZ IKER ADRIAN</t>
  </si>
  <si>
    <t xml:space="preserve">SEBASTIAN ALLENDE #139 </t>
  </si>
  <si>
    <t>CONSTITUCION</t>
  </si>
  <si>
    <t>MALFORMACION DE CUELLO</t>
  </si>
  <si>
    <t>3852/14</t>
  </si>
  <si>
    <t>LARA URIBE ARCELIA</t>
  </si>
  <si>
    <t>ANDROMEDA #3885</t>
  </si>
  <si>
    <t>ARBOLEDAS</t>
  </si>
  <si>
    <t>DISTONIA OROFACIAL SEVERA</t>
  </si>
  <si>
    <t>2993/14</t>
  </si>
  <si>
    <t>ORTIZ VILLALVAZO GILDARDO</t>
  </si>
  <si>
    <t>JOSE ROJO #1258</t>
  </si>
  <si>
    <t>ECHEVERRIA</t>
  </si>
  <si>
    <t>DISTONIA FACIAL LEVE</t>
  </si>
  <si>
    <t>1296/09</t>
  </si>
  <si>
    <t>ROBLES BECERRA JOSEP MAXIMILIANO</t>
  </si>
  <si>
    <t>AV. ZALITITAN # 314</t>
  </si>
  <si>
    <t>1378/14</t>
  </si>
  <si>
    <t xml:space="preserve">RAMIREZ GUERRERO MAYRA </t>
  </si>
  <si>
    <t>BENITO JUAREZ # 6E</t>
  </si>
  <si>
    <t>LA COFRADIA DE DUENDES</t>
  </si>
  <si>
    <t>800 UI DYSPORT</t>
  </si>
  <si>
    <t>3029/14</t>
  </si>
  <si>
    <t>CASTILLO NARANJO BRYAN EDUARDO</t>
  </si>
  <si>
    <t>VOLCAN MAUNALOA #5666</t>
  </si>
  <si>
    <t xml:space="preserve">HUENTITAN EL BAJO </t>
  </si>
  <si>
    <t>PCI HEMIPARESIA ESPASTICA</t>
  </si>
  <si>
    <t>1735/06</t>
  </si>
  <si>
    <t>SEDANO HERRERA JUAN CARLOS</t>
  </si>
  <si>
    <t>FRANCISCO VILLA#10</t>
  </si>
  <si>
    <t>ORENDAIN</t>
  </si>
  <si>
    <t>PCI CUADRIPARESIA MIXTA</t>
  </si>
  <si>
    <t>450 UI DYSPORT</t>
  </si>
  <si>
    <t>4244/14</t>
  </si>
  <si>
    <t>SANCHEZ CONTRERAS NATALIA</t>
  </si>
  <si>
    <t xml:space="preserve">SAN RAFAEL #238 </t>
  </si>
  <si>
    <t>FRACC. LARIOS</t>
  </si>
  <si>
    <t>HEMIPARESIA  DERECHA</t>
  </si>
  <si>
    <t>3927/14</t>
  </si>
  <si>
    <t>VARGAS CARRERA EUSEBIO</t>
  </si>
  <si>
    <t>ISLA SALOMON #2047 INT. 10</t>
  </si>
  <si>
    <t>JARDINES DE SAN JOSE</t>
  </si>
  <si>
    <t>4254/14</t>
  </si>
  <si>
    <t>SANCHEZ BARAJAS ISIDRA</t>
  </si>
  <si>
    <t>TECALITLAN</t>
  </si>
  <si>
    <t>NIÑOS HEROES #4</t>
  </si>
  <si>
    <t>LA HIGUERA</t>
  </si>
  <si>
    <t>1486/14</t>
  </si>
  <si>
    <t>DE LEON URIBE MARIA GUADALUPE</t>
  </si>
  <si>
    <t>HACIENDA SANTA CRUZ VALLE 1937</t>
  </si>
  <si>
    <t>HEMIPARESIA MIXTA DERECHA</t>
  </si>
  <si>
    <t>1707/14</t>
  </si>
  <si>
    <t>MONTES DE OCA LUMBRERAS JOSE GUADALUPE</t>
  </si>
  <si>
    <t>SEBASTIAN ALLENDE #165</t>
  </si>
  <si>
    <t xml:space="preserve">EL ROSARIO </t>
  </si>
  <si>
    <t>400 UI DYSPORT</t>
  </si>
  <si>
    <t>3672/14</t>
  </si>
  <si>
    <t>VAZQUEZ GARCIA JAVIER</t>
  </si>
  <si>
    <t>TECALI # 31</t>
  </si>
  <si>
    <t>CIHUALPILLAI</t>
  </si>
  <si>
    <t>3620/13</t>
  </si>
  <si>
    <t>AZPEITIA JIMINEZ FELIPE DE JESUS</t>
  </si>
  <si>
    <t>ALFARO SIQUEIROS #714</t>
  </si>
  <si>
    <t>MIRAFLORES</t>
  </si>
  <si>
    <t>HEMIPARESIA IZQUIERDA MODERADA</t>
  </si>
  <si>
    <t>150 UI DYSPORT</t>
  </si>
  <si>
    <t>0906/05</t>
  </si>
  <si>
    <t>RODRIGUEZ DE LOS SANTOS EMMANUEL</t>
  </si>
  <si>
    <t>COLON #95</t>
  </si>
  <si>
    <t>OJO DE AGUA</t>
  </si>
  <si>
    <t>550 UI DYSPORT</t>
  </si>
  <si>
    <t>4272/14</t>
  </si>
  <si>
    <t>CORRAL HERNANDEZ CRISTIAN EDUARDO</t>
  </si>
  <si>
    <t>CORONA #6</t>
  </si>
  <si>
    <t>HIDALGO EN JIQUILPAN</t>
  </si>
  <si>
    <t>4265/14</t>
  </si>
  <si>
    <t>MAESTRO PONCE VICTOR GERARDO</t>
  </si>
  <si>
    <t>ALBERCA #22</t>
  </si>
  <si>
    <t>HEMIPARESIA DERECHA</t>
  </si>
  <si>
    <t>600 UI DYSPORT</t>
  </si>
  <si>
    <t>4880/14</t>
  </si>
  <si>
    <t>LOPEZ VIRGEN ROCIO</t>
  </si>
  <si>
    <t>PEDROMARIA ANAYA #2532 D</t>
  </si>
  <si>
    <t>EL PORVENIR</t>
  </si>
  <si>
    <t>700 UI DYSPORT</t>
  </si>
  <si>
    <t>4279/14</t>
  </si>
  <si>
    <t>GUTIERREZ VARGAS JOSE GASPAR</t>
  </si>
  <si>
    <t>LOPEZ MATEOS #15</t>
  </si>
  <si>
    <t>EL FUERTE</t>
  </si>
  <si>
    <t xml:space="preserve">DAÑO CEREBRAL </t>
  </si>
  <si>
    <t>3333/14</t>
  </si>
  <si>
    <t>JARAMILLO BELTRAN CITLALI</t>
  </si>
  <si>
    <t xml:space="preserve">ALBERCA #24 </t>
  </si>
  <si>
    <t>TONALA CENTRO</t>
  </si>
  <si>
    <t>DISTONIA</t>
  </si>
  <si>
    <t>0321/14</t>
  </si>
  <si>
    <t>LUJANO ROBLES SANTIAGO DE JESUS</t>
  </si>
  <si>
    <t>CALLE DEL BOSQUE #210</t>
  </si>
  <si>
    <t>3375/14</t>
  </si>
  <si>
    <t xml:space="preserve">GARCIA OCHOA MARIA JOSE </t>
  </si>
  <si>
    <t>PUERTO VALLARTA #379</t>
  </si>
  <si>
    <t>MIRAMAR</t>
  </si>
  <si>
    <t>4281/14</t>
  </si>
  <si>
    <t>TEJEDA HERNANDEZ MARIA SCARLET</t>
  </si>
  <si>
    <t>CARRETERA A CHAPALA #7404</t>
  </si>
  <si>
    <t xml:space="preserve">SANTA CRUZ DEL VALLE </t>
  </si>
  <si>
    <t>MIELOMENINGOCELE, DAÑO CEREBRAL</t>
  </si>
  <si>
    <t>3028/14</t>
  </si>
  <si>
    <t>GONZALEZ VIRAMONTES PABEL VLADIMIR</t>
  </si>
  <si>
    <t>AV. DE LA CRUZ #2842</t>
  </si>
  <si>
    <t>LA ESPERANZA</t>
  </si>
  <si>
    <t xml:space="preserve">PCI HEMIPARESIA DERECHA </t>
  </si>
  <si>
    <t>3238/11</t>
  </si>
  <si>
    <t>AVIÑA RODRIGUEZ MOISES</t>
  </si>
  <si>
    <t xml:space="preserve">JOSE MARIA GIL #734 </t>
  </si>
  <si>
    <t>RESIDENCIAL PONIENTE</t>
  </si>
  <si>
    <t>4284/14</t>
  </si>
  <si>
    <t>BECERRA HERNANDEZ JOSE GUADALUPE</t>
  </si>
  <si>
    <t>FRANCISCO SILVA ROMERO #1260</t>
  </si>
  <si>
    <t>FRANCISCO SILVA ROMERO</t>
  </si>
  <si>
    <t>CUADRIPARESIA ATETOSICA</t>
  </si>
  <si>
    <t>3775/12</t>
  </si>
  <si>
    <t>BAUTISTA GARCIA GABRIELA ESMERALDA</t>
  </si>
  <si>
    <t>JOAQUIN MUCIEL #405</t>
  </si>
  <si>
    <t>LOMAS DEL PARAISO</t>
  </si>
  <si>
    <t>3804/14</t>
  </si>
  <si>
    <t>VAZQUEZ RODRIGUEZ MARTINIANO</t>
  </si>
  <si>
    <t>MARIA CORNEJO LOMELI #16</t>
  </si>
  <si>
    <t>MEXTICACAN CENTRO</t>
  </si>
  <si>
    <t>PARAPARESIA ESPASTICA</t>
  </si>
  <si>
    <t>1680/14</t>
  </si>
  <si>
    <t>RAMOS HERRERA RAUL</t>
  </si>
  <si>
    <t>CARLOS CARRILLO #480</t>
  </si>
  <si>
    <t>2775/12</t>
  </si>
  <si>
    <t>COVARRUBIAS RAMIREZ MARTHA SUSANA</t>
  </si>
  <si>
    <t>MAGNOLIAS 744</t>
  </si>
  <si>
    <t>LOS GIRASOLES</t>
  </si>
  <si>
    <t>HEMIPARESIA DERECHALEVE</t>
  </si>
  <si>
    <t>4425/14</t>
  </si>
  <si>
    <t>GARCIA ALVAREZ HECTOR</t>
  </si>
  <si>
    <t>CALLE TORRE ALBA #1177</t>
  </si>
  <si>
    <t>2265/07</t>
  </si>
  <si>
    <t>BECERRA RUAN JOSE DE JESUS</t>
  </si>
  <si>
    <t>DIV DEL NORTE #1904 INT 66</t>
  </si>
  <si>
    <t>BOSQUE ESCONDIDO</t>
  </si>
  <si>
    <t>3743/14</t>
  </si>
  <si>
    <t>MIRANDA ONTIVEROS SARA ELIZABETH</t>
  </si>
  <si>
    <t>ACAPULCO #8</t>
  </si>
  <si>
    <t>RIVERAS DE LA UNIDAD</t>
  </si>
  <si>
    <t>HEMIPARESIA ESPASTICA DERECHA SEVERA</t>
  </si>
  <si>
    <t>2180/02</t>
  </si>
  <si>
    <t>ORTEGA TORRES LEONARDO GUADALUPE</t>
  </si>
  <si>
    <t>HDA. CUASTECOMATE #2814</t>
  </si>
  <si>
    <t>3179/14</t>
  </si>
  <si>
    <t>RAMOS RODRIGUEZ ANGEL ISMAEL</t>
  </si>
  <si>
    <t>MOISES SAENZ #3854</t>
  </si>
  <si>
    <t>LOMA LINDA</t>
  </si>
  <si>
    <t>PCI DOBLEHEMIPARESIA ESPASTICA DERECHA</t>
  </si>
  <si>
    <t>4957/13</t>
  </si>
  <si>
    <t>SANTOS RAMOS JUANA DEL CARMEN</t>
  </si>
  <si>
    <t>27 DE SEP No. 3306</t>
  </si>
  <si>
    <t>HOGARES DE NUEVO MEXICO</t>
  </si>
  <si>
    <t>LESION MEDULAR COMPLETA C6</t>
  </si>
  <si>
    <t>4337/14</t>
  </si>
  <si>
    <t>GOMEZ TOLEDO ISADORA</t>
  </si>
  <si>
    <t>AVE B # 595</t>
  </si>
  <si>
    <t>SEATTLE</t>
  </si>
  <si>
    <t>0920/13</t>
  </si>
  <si>
    <t>MAYORAL ALVAREZ RAFAEL</t>
  </si>
  <si>
    <t>ZARAGOZA #277</t>
  </si>
  <si>
    <t>INES DE LA CRUZ</t>
  </si>
  <si>
    <t>0685/08</t>
  </si>
  <si>
    <t>MORALES CHAVEZ JESSICA MARITZA</t>
  </si>
  <si>
    <t>GUADALUPE VICTORIA #43</t>
  </si>
  <si>
    <t>CAJITITLAN</t>
  </si>
  <si>
    <t>2962/14</t>
  </si>
  <si>
    <t>MARTINEZ VILLARREAL JANAI</t>
  </si>
  <si>
    <t>HOSTOTIPAQUILLO</t>
  </si>
  <si>
    <t>MORELOS #72</t>
  </si>
  <si>
    <t>5 MINAS</t>
  </si>
  <si>
    <t>DAÑO NEUROLOGICO SEVERO</t>
  </si>
  <si>
    <t>1030/09</t>
  </si>
  <si>
    <t>GAZA OCAMPO MARELY</t>
  </si>
  <si>
    <t>PUERTO VALLARTA #230</t>
  </si>
  <si>
    <t>JALISCO</t>
  </si>
  <si>
    <t>PCI HEMIPARSIA ESPASTICA DERECHA LEVE</t>
  </si>
  <si>
    <t>50 UI DYSPORT</t>
  </si>
  <si>
    <t>3386/14</t>
  </si>
  <si>
    <t>VIDRIO PARRA GENARO EMMANUEL</t>
  </si>
  <si>
    <t>CIHUATLÁN</t>
  </si>
  <si>
    <t>21 DE MARZO #8</t>
  </si>
  <si>
    <t>JALUCO</t>
  </si>
  <si>
    <t>800 UI DYSORT</t>
  </si>
  <si>
    <t>2945/14</t>
  </si>
  <si>
    <t>ESPARZA LOPEZ MARIO</t>
  </si>
  <si>
    <t>NICOLAS ROMERO 1330</t>
  </si>
  <si>
    <t>HEMIPARESI IZQUIERDA</t>
  </si>
  <si>
    <t>0395/93</t>
  </si>
  <si>
    <t>HERNANDEZ DE LA A MARIA DEL CARMEN</t>
  </si>
  <si>
    <t>ISAAC ARRIAGA 90</t>
  </si>
  <si>
    <t>BUENOS AIRES</t>
  </si>
  <si>
    <t>PCI CUADRIPARESIA DISTÓNICA</t>
  </si>
  <si>
    <t>0670/09</t>
  </si>
  <si>
    <t>CARRION LOZANO RUBEN</t>
  </si>
  <si>
    <t>PROL PASEO LAS TULLAS 45</t>
  </si>
  <si>
    <t>SECUELAS POQX PIE EQUINOVARO</t>
  </si>
  <si>
    <t>0089/10</t>
  </si>
  <si>
    <t>DURAN HERNANDEZ MIGUEL ANGEL</t>
  </si>
  <si>
    <t>JUAN GARCIA VILLAGRAN #45</t>
  </si>
  <si>
    <t>INDIGENA DE MEZQUITAN</t>
  </si>
  <si>
    <t>3025/14</t>
  </si>
  <si>
    <t xml:space="preserve">GUZMAN CRUZ MARIA TRINIDAD </t>
  </si>
  <si>
    <t>ROSA NAVARRO #382</t>
  </si>
  <si>
    <t>LA NOPALERA</t>
  </si>
  <si>
    <t>HEMIPARESIA FASCICORPORAL DERECHA</t>
  </si>
  <si>
    <t>4456/14</t>
  </si>
  <si>
    <t>CHAVEZ HERNANDEZ FRANCISCO</t>
  </si>
  <si>
    <t>UNION DE SAN ANTONIO JALISCO</t>
  </si>
  <si>
    <t>PEDRO DE GANTE #35</t>
  </si>
  <si>
    <t>EL TEPEYAC</t>
  </si>
  <si>
    <t>4356/14</t>
  </si>
  <si>
    <t>PATRACA RUELAS HERMILA</t>
  </si>
  <si>
    <t>ANDRES BELLO #3911</t>
  </si>
  <si>
    <t>INSURGENTES</t>
  </si>
  <si>
    <t>1229/13</t>
  </si>
  <si>
    <t>MARQUEZ ALBA SAMANTHA DARALLY</t>
  </si>
  <si>
    <t>CALLE 46 #111</t>
  </si>
  <si>
    <t>LA LOMA</t>
  </si>
  <si>
    <t>1534/12</t>
  </si>
  <si>
    <t>SALAS CALDERON JOSE ESTANISLAO</t>
  </si>
  <si>
    <t>SAN VICENTE DE PAUL #411 INT 4</t>
  </si>
  <si>
    <t>CAMINO REAL</t>
  </si>
  <si>
    <t>0792/13</t>
  </si>
  <si>
    <t>MORALES CALDERON ESAU EMANUEL</t>
  </si>
  <si>
    <t>JUSTO SIERRA #3</t>
  </si>
  <si>
    <t>TEMASTIAN</t>
  </si>
  <si>
    <t>2500/09</t>
  </si>
  <si>
    <t>CHAVARIN REYES LUIS ANGEL</t>
  </si>
  <si>
    <t>MARIA DEL CARMEN FRIAS #599</t>
  </si>
  <si>
    <t>2509/14</t>
  </si>
  <si>
    <t>ZEPEDA PANDURO ZAYDA BERENICE</t>
  </si>
  <si>
    <t>C.REPUBLICA DEL SALVADOR 707</t>
  </si>
  <si>
    <t>COLONIAL TLAQUEPAQUE</t>
  </si>
  <si>
    <t xml:space="preserve">ESPASMO HEMIFACIAL </t>
  </si>
  <si>
    <t>50UI BOTOX</t>
  </si>
  <si>
    <t>4400/14</t>
  </si>
  <si>
    <t>LEAL CALLERO MARIA DEL SOCORRO</t>
  </si>
  <si>
    <t>CONSTITUCION #498</t>
  </si>
  <si>
    <t>ANALCO</t>
  </si>
  <si>
    <t>DISTONIA ROTACIONAL DE CUELLO</t>
  </si>
  <si>
    <t>MAGDALENA</t>
  </si>
  <si>
    <t>MIGUEL HIDALGO</t>
  </si>
  <si>
    <t>3436/13</t>
  </si>
  <si>
    <t>ALBERTO CINTA #4809</t>
  </si>
  <si>
    <t>JARDINES DE LOS BELENES</t>
  </si>
  <si>
    <t xml:space="preserve">PCI CUADRIPARESIA </t>
  </si>
  <si>
    <t>2653/14</t>
  </si>
  <si>
    <t>MOLINA PALAFOX FATIMA YOCELYN</t>
  </si>
  <si>
    <t>PASEO DE LOS MEMBRILLOS #11</t>
  </si>
  <si>
    <t>MESA DE LOS OCOTES</t>
  </si>
  <si>
    <t>5679/14</t>
  </si>
  <si>
    <t>REYES DOLORES JOSE MIGUEL</t>
  </si>
  <si>
    <t>ALVARADO #81</t>
  </si>
  <si>
    <t>0842/10</t>
  </si>
  <si>
    <t>VAZQUEZ CARBAJAL KEVIN JUAN PABLO</t>
  </si>
  <si>
    <t>LA LOMA #4999 INT B</t>
  </si>
  <si>
    <t>4504/14</t>
  </si>
  <si>
    <t>VALLEJO CORAL SERGIO</t>
  </si>
  <si>
    <t>CALLE 12 #1969 INT 2</t>
  </si>
  <si>
    <t>4431/14</t>
  </si>
  <si>
    <t>SALAZAR SANCHEZ MARTHA LORENA</t>
  </si>
  <si>
    <t>VALENCIA #3382</t>
  </si>
  <si>
    <t>SANTA ELENA DE LA CRUZ</t>
  </si>
  <si>
    <t>PCI HEMIPARSIA ESPASTICA IZQUIERDA</t>
  </si>
  <si>
    <t>4450/14</t>
  </si>
  <si>
    <t>RODRIGUEZ RIVERA XIMENA</t>
  </si>
  <si>
    <t>JILGUEROS #40</t>
  </si>
  <si>
    <t>LA VENTA DEL ASTILLERO</t>
  </si>
  <si>
    <t>PCI CUADRIPARSIA DISQUINETICA SEVERA</t>
  </si>
  <si>
    <t>2759/10</t>
  </si>
  <si>
    <t>TERRONES MARTINEZ XIMENA</t>
  </si>
  <si>
    <t>LUIS COVARRUBIAS #2466</t>
  </si>
  <si>
    <t>PATRIA NUEVA</t>
  </si>
  <si>
    <t>SX DE KLIPPEL FEIL</t>
  </si>
  <si>
    <t>2993/11</t>
  </si>
  <si>
    <t>ESPARZA VAZQUEZ MELISSA ELIZABETH</t>
  </si>
  <si>
    <t>AMECA</t>
  </si>
  <si>
    <t>ABASOLO #64</t>
  </si>
  <si>
    <t>1885/08</t>
  </si>
  <si>
    <t xml:space="preserve">ONOFRE SANCHEZ YARUMY GABRIELA </t>
  </si>
  <si>
    <t>SAN FIDEL #842</t>
  </si>
  <si>
    <t>SAN VICENTE</t>
  </si>
  <si>
    <t>PCI PARAPARESIA ESPASTICA SEVERA</t>
  </si>
  <si>
    <t>1807/14</t>
  </si>
  <si>
    <t>LARIOS ARAIZA GUADALUPE</t>
  </si>
  <si>
    <t>CUAUTITLAN DE GARCIA BARRAGAN</t>
  </si>
  <si>
    <t>INES DE LA CRUZ #79</t>
  </si>
  <si>
    <t>TEQUESQUITLAN</t>
  </si>
  <si>
    <t xml:space="preserve">PCI PARAPARESIA ESPASTICA </t>
  </si>
  <si>
    <t>2630/14</t>
  </si>
  <si>
    <t>VALLE ORTIZ ALONDRA BRILLIT</t>
  </si>
  <si>
    <t>ACEITUNA #389</t>
  </si>
  <si>
    <t>LAS HUERTAS</t>
  </si>
  <si>
    <t>0914/11</t>
  </si>
  <si>
    <t>MUÑOZ MUJICA MARIA EUGENIA</t>
  </si>
  <si>
    <t>SAN PEDRO#2220</t>
  </si>
  <si>
    <t>SAN MARTIN</t>
  </si>
  <si>
    <t>2824/11</t>
  </si>
  <si>
    <t>CONTRERAS CORONA MARIA DE LOURDES</t>
  </si>
  <si>
    <t>MELPONEME #2515</t>
  </si>
  <si>
    <t>LOMAS DE INDEPENDENCIA</t>
  </si>
  <si>
    <t>4493/14</t>
  </si>
  <si>
    <t>BONIFACIO BENITO JUAN IGNACIO</t>
  </si>
  <si>
    <t>GOMEZ FARIAS</t>
  </si>
  <si>
    <t>MATAMOROS #45</t>
  </si>
  <si>
    <t>SAN SEBASTIAN DEL SUR</t>
  </si>
  <si>
    <t>4497/14</t>
  </si>
  <si>
    <t>VENANCIO MEDINA LEZLY ITZAAMAR</t>
  </si>
  <si>
    <t>JUAN PABLO #9</t>
  </si>
  <si>
    <t>REFORMA</t>
  </si>
  <si>
    <t>4001/12</t>
  </si>
  <si>
    <t>GUTIERREZ MUNGUIA PATRICIA</t>
  </si>
  <si>
    <t>JOAQUIN GUALZARO #385 B</t>
  </si>
  <si>
    <t>4491/14</t>
  </si>
  <si>
    <t>RODRIGUEZ BARRETO MARIA GUADALUPE</t>
  </si>
  <si>
    <t>ANTONIO DE MARIA URAGA #1347</t>
  </si>
  <si>
    <t>EL ZALATE</t>
  </si>
  <si>
    <t>1094/13</t>
  </si>
  <si>
    <t>GALLEGOS LUCIO TERESA</t>
  </si>
  <si>
    <t>RANCHO EL TRAPICHE #1261</t>
  </si>
  <si>
    <t>FRACC SAN EUGENIO</t>
  </si>
  <si>
    <t>1837/12</t>
  </si>
  <si>
    <t>SERRANO LARA MARIA GUADALUPE</t>
  </si>
  <si>
    <t>NARDO #11</t>
  </si>
  <si>
    <t>LA CAÑITA</t>
  </si>
  <si>
    <t>4517/14</t>
  </si>
  <si>
    <t>HERRERA MENDOZA MARTIN DE JESUS</t>
  </si>
  <si>
    <t>TEOCUITATLAN</t>
  </si>
  <si>
    <t>LOMAS DEL PEDREGAL #48</t>
  </si>
  <si>
    <t>TEOCUITATLAN DE CORONA</t>
  </si>
  <si>
    <t>1500 UI DYSPORT</t>
  </si>
  <si>
    <t>4516/14</t>
  </si>
  <si>
    <t>ASCENCIO CERVANTES SANDRA VIRIDIANA</t>
  </si>
  <si>
    <t>MANUEL CAPETILLO #6</t>
  </si>
  <si>
    <t>BUENAVISTA</t>
  </si>
  <si>
    <t>650 UI DYSPORT</t>
  </si>
  <si>
    <t>1978/03</t>
  </si>
  <si>
    <t>ARREGUIN REYES PABLO CESAR</t>
  </si>
  <si>
    <t>EGLON #4281</t>
  </si>
  <si>
    <t>EL BETEL</t>
  </si>
  <si>
    <t>3894/10</t>
  </si>
  <si>
    <t>VALADEZ RAMOS ARESVY ALEJANDRO</t>
  </si>
  <si>
    <t>AV. SAN FRANCISCO #4275 INT 35</t>
  </si>
  <si>
    <t>PARQUES DEL PALOMAR</t>
  </si>
  <si>
    <t>0172/14</t>
  </si>
  <si>
    <t xml:space="preserve">MACIEL DAVALOS ARLETTE </t>
  </si>
  <si>
    <t>BELISARIO FOMINGUEZ #44</t>
  </si>
  <si>
    <t xml:space="preserve">PCI HEMIPARESIA ESPASTICA IZQUIERDA LEVE </t>
  </si>
  <si>
    <t xml:space="preserve">200 UI DYSPORT </t>
  </si>
  <si>
    <t>4349/14</t>
  </si>
  <si>
    <t>GONZALEZ CERVANTES MARIA MARICELA</t>
  </si>
  <si>
    <t>NARCISO SERRA DEL SEVILLA #3364</t>
  </si>
  <si>
    <t>MIGUEL DE HUENTITAN</t>
  </si>
  <si>
    <t>3828/14</t>
  </si>
  <si>
    <t xml:space="preserve">MORALES HARO JESUS LISANDRO </t>
  </si>
  <si>
    <t>ABASOLO#66</t>
  </si>
  <si>
    <t>IXTALHUACAN DE LOS MEMBRILLOS</t>
  </si>
  <si>
    <t>PCIPARAPARESIA ESPASTICA</t>
  </si>
  <si>
    <t>4456/13</t>
  </si>
  <si>
    <t>HARUMI ORTEGA CARDENAS</t>
  </si>
  <si>
    <t>VERACRUZ 24</t>
  </si>
  <si>
    <t xml:space="preserve">PIE BOTH IZQUIERDO </t>
  </si>
  <si>
    <t>0605/08</t>
  </si>
  <si>
    <t>MEJIA GRAJEDA JOENY GUADALUPE</t>
  </si>
  <si>
    <t xml:space="preserve">AHUALULCO DEL MERCADO </t>
  </si>
  <si>
    <t>MADERO47</t>
  </si>
  <si>
    <t xml:space="preserve">SAN IGNACIO PORTES GIL </t>
  </si>
  <si>
    <t>4562/14</t>
  </si>
  <si>
    <t xml:space="preserve">SILVA HERNANDEZ ALBERTO </t>
  </si>
  <si>
    <t>RESBALON 7</t>
  </si>
  <si>
    <t>BARRIO DE SANTA CRUZ</t>
  </si>
  <si>
    <t>1300 UI DYSPORT</t>
  </si>
  <si>
    <t>2788/14</t>
  </si>
  <si>
    <t xml:space="preserve">PAZ SERRANO EDGAR MACIEL </t>
  </si>
  <si>
    <t>OVIEDO 2630</t>
  </si>
  <si>
    <t>SANTA ELENA ESTADIO</t>
  </si>
  <si>
    <t>1024/12</t>
  </si>
  <si>
    <t xml:space="preserve">HERNANDEZ GARCIA ANGEL </t>
  </si>
  <si>
    <t>C. SANTIAGO DE LINIERS 249</t>
  </si>
  <si>
    <t>FRANCISCO I MADERO</t>
  </si>
  <si>
    <t xml:space="preserve">HEMIPARESIA ESPASTICA </t>
  </si>
  <si>
    <t xml:space="preserve">800 UI DYSPORT </t>
  </si>
  <si>
    <t>4443/14</t>
  </si>
  <si>
    <t xml:space="preserve">MEDRANO LOZANO GUSTAVO OSVALDO </t>
  </si>
  <si>
    <t>ARROYO ESCORIA 26</t>
  </si>
  <si>
    <t xml:space="preserve">ALVARO OBREGON </t>
  </si>
  <si>
    <t>PCI CUADRIPARESIA</t>
  </si>
  <si>
    <t>4022/12</t>
  </si>
  <si>
    <t xml:space="preserve">GUTIERREZ SANCHEZ JOSÉ RAUL </t>
  </si>
  <si>
    <t>PORRES BARANDA 821 INT 7</t>
  </si>
  <si>
    <t>BLANCO Y CUELLAR</t>
  </si>
  <si>
    <t>1449/11</t>
  </si>
  <si>
    <t>GONZALEZ HARO CLAUDIA</t>
  </si>
  <si>
    <t>FTE DE MISERICORDIA #228</t>
  </si>
  <si>
    <t>VILLAS FONTANA OTE</t>
  </si>
  <si>
    <t>0943/13</t>
  </si>
  <si>
    <t>ZAMORA HERNANDEZ LUIS ARMANDO</t>
  </si>
  <si>
    <t>EL SALTO</t>
  </si>
  <si>
    <t>MANDARINOS #1810-A</t>
  </si>
  <si>
    <t>LA AZUCENA</t>
  </si>
  <si>
    <t>900 UI DYSPORT</t>
  </si>
  <si>
    <t>1516/12</t>
  </si>
  <si>
    <t>ROBLEDO QUEZADA MARIA DONACIANA</t>
  </si>
  <si>
    <t>PLAN SEXENAL #3418</t>
  </si>
  <si>
    <t>FRACC REVOLUCION</t>
  </si>
  <si>
    <t>4023/14</t>
  </si>
  <si>
    <t>SANDOVAL LÓPEZ DIEGO</t>
  </si>
  <si>
    <t>ANTONIO ANCONA #566</t>
  </si>
  <si>
    <t>2838/09</t>
  </si>
  <si>
    <t>VELAZCO0 ESTELA MOISES</t>
  </si>
  <si>
    <t>LUCIO BLANCO #627</t>
  </si>
  <si>
    <t>SAN ISIDRO EJIDAL</t>
  </si>
  <si>
    <t>LMC NIVEL C5</t>
  </si>
  <si>
    <t>3647/13</t>
  </si>
  <si>
    <t>PEREZ GONZALEZ SERGIO GUILLERMO</t>
  </si>
  <si>
    <t>JAIME CARRILLO ARROYO #38</t>
  </si>
  <si>
    <t>JAGUEY</t>
  </si>
  <si>
    <t>4594/14</t>
  </si>
  <si>
    <t>QUEZADA VILAREAL JAIME</t>
  </si>
  <si>
    <t>CALLE 20 DE NOVIEMBRE #22</t>
  </si>
  <si>
    <t>BARRIO BLANCO</t>
  </si>
  <si>
    <t>1874/10</t>
  </si>
  <si>
    <t>MUÑOZ SANABRIA LUIS GERARDO</t>
  </si>
  <si>
    <t>INDEPENDENCIA 10B</t>
  </si>
  <si>
    <t>LOS CEDROS</t>
  </si>
  <si>
    <t>300UI DYSPORT</t>
  </si>
  <si>
    <t>3990/14</t>
  </si>
  <si>
    <t xml:space="preserve">BARRERA VEGA TOMAS </t>
  </si>
  <si>
    <t>ISLA CIES 3400</t>
  </si>
  <si>
    <t>VILLA VICENTE GUERRERO</t>
  </si>
  <si>
    <t xml:space="preserve">DISTONIA CERVICAL </t>
  </si>
  <si>
    <t>500UI DYSPORT</t>
  </si>
  <si>
    <t>3860/14</t>
  </si>
  <si>
    <t>CONTRERAS VITELA MARÍA REFUGIO</t>
  </si>
  <si>
    <t>RICARDO CHAVEZ PEREZ #136</t>
  </si>
  <si>
    <t>MESA COLORADA PONIENTE</t>
  </si>
  <si>
    <t>HEMIPARESIA FACIOCORPORAL IZQUIERDA</t>
  </si>
  <si>
    <t>600UI DYSPORT</t>
  </si>
  <si>
    <t>1633/14</t>
  </si>
  <si>
    <t xml:space="preserve">PATIÑO GODINEZ VICENTE </t>
  </si>
  <si>
    <t>JUSTICIA 615</t>
  </si>
  <si>
    <t>HEMIPARESIA ESPASTICA</t>
  </si>
  <si>
    <t>350UI DYSPORT</t>
  </si>
  <si>
    <t>1079/11</t>
  </si>
  <si>
    <t>LOPEZ PEREZ MARTHA</t>
  </si>
  <si>
    <t>JULIAN GRANADOS #1907</t>
  </si>
  <si>
    <t>LOMAS DE POLANCO</t>
  </si>
  <si>
    <t>0769/14</t>
  </si>
  <si>
    <t>PARRA IBARRA SARA YARETZI</t>
  </si>
  <si>
    <t>FRANCISCO Y MADERO #132</t>
  </si>
  <si>
    <t>SAN JUAN EVANGELISTA</t>
  </si>
  <si>
    <t>3017/14</t>
  </si>
  <si>
    <t>GUTIERREZ CASTELLANOS ALEX ANTONIO</t>
  </si>
  <si>
    <t>CALLE MARTINEZ VALADEZ #7</t>
  </si>
  <si>
    <t>DOBLE HEMIPARESIA ESPASTICA DERECHA</t>
  </si>
  <si>
    <t>0015/09</t>
  </si>
  <si>
    <t>SALAS CARRANZA CRISTAL LUCERO</t>
  </si>
  <si>
    <t>CAMELIA #335</t>
  </si>
  <si>
    <t>DAÑO NEUROLOGICO Y BAJA VISION</t>
  </si>
  <si>
    <t>0633/14</t>
  </si>
  <si>
    <t>MARTINEZ CASIMIRO YOZA DARA</t>
  </si>
  <si>
    <t xml:space="preserve">AV. ARENALES #2762 </t>
  </si>
  <si>
    <t>ARENALES TAPATIOS</t>
  </si>
  <si>
    <t>3390/14</t>
  </si>
  <si>
    <t>RODRIGUEZ PEREZ JOSHUA ORLANDO</t>
  </si>
  <si>
    <t>JOSEFA ORTIZA DE DOMINGUEZ #5335</t>
  </si>
  <si>
    <t>1373/14</t>
  </si>
  <si>
    <t>MENDEZ CALDERON ELIAS ALEJANDRO</t>
  </si>
  <si>
    <t>ZURICH #106</t>
  </si>
  <si>
    <t>VALLE DE ATEMAJAC</t>
  </si>
  <si>
    <t>3618/11</t>
  </si>
  <si>
    <t>OLMOS HERNANDEZ TERESITA DEL NIÑO JESUS</t>
  </si>
  <si>
    <t>SANTA ELENA #2696</t>
  </si>
  <si>
    <t>DISCINESIA DE HOMBRO IZQUIERDO</t>
  </si>
  <si>
    <t>4333/13</t>
  </si>
  <si>
    <t>MARTINEZ BECERRA JOSE DANIEL</t>
  </si>
  <si>
    <t>CIRUELA CASCABELILLO #02</t>
  </si>
  <si>
    <t>SANTA FE</t>
  </si>
  <si>
    <t>1537/13</t>
  </si>
  <si>
    <t>GARCIA GUTIERREZ BAYRON KENAY</t>
  </si>
  <si>
    <t>SAN RAMON #1505</t>
  </si>
  <si>
    <t>VILLAS DE SAN SEBASTIAN</t>
  </si>
  <si>
    <t>4512/14</t>
  </si>
  <si>
    <t>RAMIREZ DE LEON RICARDO ANTONIO</t>
  </si>
  <si>
    <t>JOSE FERNANDEZ ROJAS #3671</t>
  </si>
  <si>
    <t>PARQUES DEL NILO</t>
  </si>
  <si>
    <t>0369/04</t>
  </si>
  <si>
    <t>GONZALEZ LOMELI ALEJANDRO DE GUADALUPE</t>
  </si>
  <si>
    <t>SIERRA MAZAMITLA #6004</t>
  </si>
  <si>
    <t>LAS AGUILAS</t>
  </si>
  <si>
    <t>0225/15</t>
  </si>
  <si>
    <t>RODRIGUEZ PATTAN ANGEL DAVID</t>
  </si>
  <si>
    <t>CRISANTEMO #139</t>
  </si>
  <si>
    <t>ARROYO DE LAS FLORES</t>
  </si>
  <si>
    <t>0702/09</t>
  </si>
  <si>
    <t>NAVA VELAZQUEZ RUFINO</t>
  </si>
  <si>
    <t>TALA</t>
  </si>
  <si>
    <t>ARROYO EL SALVIAL 477</t>
  </si>
  <si>
    <t xml:space="preserve">FRAC LOS RUISEÑORES </t>
  </si>
  <si>
    <t>HEMIPARESIA ESPASTICA DERECHA MODERADA</t>
  </si>
  <si>
    <t>1241/10</t>
  </si>
  <si>
    <t>LEMUS GONZALEZ JUAN DAVID</t>
  </si>
  <si>
    <t>PROL. LOPEZ MATEOS #136</t>
  </si>
  <si>
    <t>EL ZAPOTE</t>
  </si>
  <si>
    <t>PCI DOBLE HEMIPARESIA IZQUIERDA MODERADA</t>
  </si>
  <si>
    <t>0271/15</t>
  </si>
  <si>
    <t>PEREZ JIMENEZ JOSUE ADOLFO</t>
  </si>
  <si>
    <t>CALLE BROCOLI #56</t>
  </si>
  <si>
    <t>COL 20 DE NOVIEMBRE</t>
  </si>
  <si>
    <t>3281/13</t>
  </si>
  <si>
    <t>VILLALOBOS MONTES JONATHAN ALEJANDRO</t>
  </si>
  <si>
    <t>VALLE DE LOS OLIVOS #87</t>
  </si>
  <si>
    <t>OLIVO RAPASALLO</t>
  </si>
  <si>
    <t>PCI HEMIPARESIA DERECHA</t>
  </si>
  <si>
    <t>0289/15</t>
  </si>
  <si>
    <t>BRAMBILA SANCHEZ DAVID</t>
  </si>
  <si>
    <t>VILLA PURIFICACION</t>
  </si>
  <si>
    <t>LA PIÑA SIN NUMERO</t>
  </si>
  <si>
    <t>LA MORENA</t>
  </si>
  <si>
    <t>2409/13</t>
  </si>
  <si>
    <t>HERNANDEZ GONZALEZ MIGUEL ANGEL</t>
  </si>
  <si>
    <t>PEDRO GOMEZ MARAVER #941</t>
  </si>
  <si>
    <t>ALCALDE BARRANQUITAS</t>
  </si>
  <si>
    <t>0476/11</t>
  </si>
  <si>
    <t>BAENA VALLADARES ELISA</t>
  </si>
  <si>
    <t>MANUEL MARTINEZ VALADEZ #129</t>
  </si>
  <si>
    <t>LOS MAESTROS</t>
  </si>
  <si>
    <t>3202/14</t>
  </si>
  <si>
    <t>DIAZ LUA CARLOS</t>
  </si>
  <si>
    <t>AV ZAPOTLANEJO #30 A</t>
  </si>
  <si>
    <t>3213/11</t>
  </si>
  <si>
    <t>SILVA CORONADO EDWIN SAID</t>
  </si>
  <si>
    <t>HDA DE EN MEDIO 1220</t>
  </si>
  <si>
    <t>100UI BOTOX</t>
  </si>
  <si>
    <t>0715/10</t>
  </si>
  <si>
    <t>GUEL SANTILLAN AHIME GUADALUPE</t>
  </si>
  <si>
    <t>EMILIANO ZAPATA 17C</t>
  </si>
  <si>
    <t>ZAPOTE DEL VALLE</t>
  </si>
  <si>
    <t>3614/14</t>
  </si>
  <si>
    <t>CASTILLO CASTILLO SIURABET TABITA</t>
  </si>
  <si>
    <t>CAPERNAU, #2926</t>
  </si>
  <si>
    <t>EL BETHEL</t>
  </si>
  <si>
    <t>1598/10</t>
  </si>
  <si>
    <t>MARTINEZ GARCIA PAULA DEL CARMEN</t>
  </si>
  <si>
    <t>CALLE LOMAS #150</t>
  </si>
  <si>
    <t>LOS ROBLES</t>
  </si>
  <si>
    <t>0064/15</t>
  </si>
  <si>
    <t>REYES DELGADILLO YARELI NOEMI</t>
  </si>
  <si>
    <t>JUUAN RUVALCABA DE LA MORA 2020 A</t>
  </si>
  <si>
    <t>BENITO JUAREZ</t>
  </si>
  <si>
    <t>PCI HEMIPARESIA IZQ</t>
  </si>
  <si>
    <t>0400/15</t>
  </si>
  <si>
    <t>VAZQUEZ RODRIGUEZ TOMAS</t>
  </si>
  <si>
    <t>0376/15</t>
  </si>
  <si>
    <t>OCAMPO LÓPEZ CARLOS ARMANDO</t>
  </si>
  <si>
    <t>ESMERALDA #3075</t>
  </si>
  <si>
    <t xml:space="preserve">RECIDENCIAL VICTORIA </t>
  </si>
  <si>
    <t>PARAPARESIA ESPASTICA MODERADA</t>
  </si>
  <si>
    <t>0242/15</t>
  </si>
  <si>
    <t>AVILA DE LA ROSA PIEDAD</t>
  </si>
  <si>
    <t>PRIV. CUAUTLA 13</t>
  </si>
  <si>
    <t>0399/15</t>
  </si>
  <si>
    <t>HUERTA TOLEDO LUIS ALFONSO</t>
  </si>
  <si>
    <t>ESPAÑA</t>
  </si>
  <si>
    <t>0148/15</t>
  </si>
  <si>
    <t>BARAJAS MOYA JOHAN EDUARDO</t>
  </si>
  <si>
    <t>TAMIAGUA #4508</t>
  </si>
  <si>
    <t>SAN PEDRITO</t>
  </si>
  <si>
    <t>2167/14</t>
  </si>
  <si>
    <t>PEÑA LOPEZ JOSE ANGEL</t>
  </si>
  <si>
    <t>X</t>
  </si>
  <si>
    <t>CUAHUTEMOC #192</t>
  </si>
  <si>
    <t>PCI HEMIPARAESIA DISTONICA DERECHA</t>
  </si>
  <si>
    <t>2159/07</t>
  </si>
  <si>
    <t>HUERTA PULIDO JESUS EMMANUEL</t>
  </si>
  <si>
    <t>IXTLAHUACAN DEL RIO</t>
  </si>
  <si>
    <t>SIERRA MADRE SIN NUMERO</t>
  </si>
  <si>
    <t>CERRO DE LA CRUZ</t>
  </si>
  <si>
    <t>PCI HEMIPARESIA DERECHA LEVE</t>
  </si>
  <si>
    <t>0097/15</t>
  </si>
  <si>
    <t>RODRIGUEZ VERGARA MARTHA ANGELICA</t>
  </si>
  <si>
    <t>ORO 43 A</t>
  </si>
  <si>
    <t>BALCONES DE LA CANTERA</t>
  </si>
  <si>
    <t>0222/14</t>
  </si>
  <si>
    <t>JAUREGUI LOPEZ PAULA</t>
  </si>
  <si>
    <t>JESUS GARCIA #227</t>
  </si>
  <si>
    <t>1779/12</t>
  </si>
  <si>
    <t>LAURA APODACA 234</t>
  </si>
  <si>
    <t>PCI MONOPARESIA DER MAS CEGUERA</t>
  </si>
  <si>
    <t>0114/15</t>
  </si>
  <si>
    <t>RUELAS LOPEZ JAZMIN SHARAY</t>
  </si>
  <si>
    <t>FRONTERA 357</t>
  </si>
  <si>
    <t xml:space="preserve">GUADALUPE EJIDAL </t>
  </si>
  <si>
    <t xml:space="preserve">PCI DIPARESIA ESPASTICA </t>
  </si>
  <si>
    <t>3340/11</t>
  </si>
  <si>
    <t>DAVALOS IÑIGUEZ JOSE GUADALUPE</t>
  </si>
  <si>
    <t>RIO ZULA #2446</t>
  </si>
  <si>
    <t>JARDINES DEL ROSAIO</t>
  </si>
  <si>
    <t>3562/13</t>
  </si>
  <si>
    <t>DAVALOS CERVANTES SABAS DE JESUS</t>
  </si>
  <si>
    <t>PRIVADA MATAMOROS 5</t>
  </si>
  <si>
    <t>CUADRIPARESIA DISTONICA</t>
  </si>
  <si>
    <t>3857/13</t>
  </si>
  <si>
    <t>LUNA MIRAMONTES FRANCISCO</t>
  </si>
  <si>
    <t>PISCADORES #2501</t>
  </si>
  <si>
    <t>CABAÑITAS</t>
  </si>
  <si>
    <t>3208/01</t>
  </si>
  <si>
    <t>MURILLO ALEJO MANUEL</t>
  </si>
  <si>
    <t>ALVAREZ DEL CASTILLO #470</t>
  </si>
  <si>
    <t>PCI DISTONICA MODERADA</t>
  </si>
  <si>
    <t>2320/11</t>
  </si>
  <si>
    <t>BARRON RAMIREZ MARIA DE LA LUZ</t>
  </si>
  <si>
    <t>HACIENDA LA HUARACHA #1965</t>
  </si>
  <si>
    <t>BALCONES OBLATOS</t>
  </si>
  <si>
    <t>1412/12</t>
  </si>
  <si>
    <t>HURTADO REYNOSO JULIO CESAR</t>
  </si>
  <si>
    <t>PARQUE LA PRIMAVERA #209 INT 270</t>
  </si>
  <si>
    <t>PARQUES DE TESISTAN 3</t>
  </si>
  <si>
    <t>2436/14</t>
  </si>
  <si>
    <t>RAMOS ZAPIEN MARIA DE JESUS</t>
  </si>
  <si>
    <t>FACUNDO DE QUIROGA #1</t>
  </si>
  <si>
    <t>0657/99</t>
  </si>
  <si>
    <t>MARTINEZ REYES KARLA ESTHER</t>
  </si>
  <si>
    <t>SANTA CATALINA #487</t>
  </si>
  <si>
    <t>SANTA MARGARITA</t>
  </si>
  <si>
    <t>2332/01</t>
  </si>
  <si>
    <t>HERNANDEZ VARGAS BRYAN ALEJANDRO</t>
  </si>
  <si>
    <t>MIGUEL SANCHEZ #3937</t>
  </si>
  <si>
    <t>HELIODORO HERNANDEZ LOZA</t>
  </si>
  <si>
    <t>IXTLAHUACÁN DE LOS MEMBRILLOS</t>
  </si>
  <si>
    <t>CISNEROS ENCISO AXEL LEONARDO</t>
  </si>
  <si>
    <t xml:space="preserve">VALLES ARIAS ROBERTO GUADALUPE </t>
  </si>
  <si>
    <t>VILLANUEVA GUZMAN CESAR BRAYAN</t>
  </si>
  <si>
    <t>0967/15</t>
  </si>
  <si>
    <t>ANAYA GONZALEZ RODRIGUEZ</t>
  </si>
  <si>
    <t>ALONSO DE OJEDA #1660</t>
  </si>
  <si>
    <t>COLON INDUSTRIAL</t>
  </si>
  <si>
    <t>0538/15</t>
  </si>
  <si>
    <t>ARMAS MARTINEZ ANGEL GERARDO</t>
  </si>
  <si>
    <t>ENCINO #1374</t>
  </si>
  <si>
    <t>DEL FRESNO</t>
  </si>
  <si>
    <t>0767/15</t>
  </si>
  <si>
    <t>CAMPA ROLDAN GRACIELA</t>
  </si>
  <si>
    <t>URBANIDAD #3081</t>
  </si>
  <si>
    <t>ZONA INDUSTRAIL 2°. SECCION</t>
  </si>
  <si>
    <t>Observaciones</t>
  </si>
  <si>
    <t>Rótulos de fila</t>
  </si>
  <si>
    <t>(en blanco)</t>
  </si>
  <si>
    <t>Total general</t>
  </si>
  <si>
    <t>Cuenta de Hombre</t>
  </si>
  <si>
    <t>Valores</t>
  </si>
  <si>
    <t>Cuenta de Mujer</t>
  </si>
  <si>
    <t xml:space="preserve">Proyecto No.: </t>
  </si>
  <si>
    <t>Nombre del Proyecto:</t>
  </si>
  <si>
    <t>Fecha de Entrega:</t>
  </si>
  <si>
    <t>2014-2015</t>
  </si>
  <si>
    <t xml:space="preserve">No. </t>
  </si>
  <si>
    <t>No. De Expediente</t>
  </si>
  <si>
    <t>Nombre:
Comenzar por apellido paterno, materno nombre(s)</t>
  </si>
  <si>
    <t>SEXO</t>
  </si>
  <si>
    <t>Edad</t>
  </si>
  <si>
    <t xml:space="preserve">Ubicación </t>
  </si>
  <si>
    <t>Domicilio</t>
  </si>
  <si>
    <t>Diagnóstico</t>
  </si>
  <si>
    <t>Costo</t>
  </si>
  <si>
    <t>PCI HEMIPARESICA DERECHA</t>
  </si>
  <si>
    <t>4466/13</t>
  </si>
  <si>
    <t>ANGUIANO CRUZ EMILIO MATEO</t>
  </si>
  <si>
    <t>PRIVADA ANAYA #23</t>
  </si>
  <si>
    <t>EL CARMEN</t>
  </si>
  <si>
    <t>HEMIPARESIA DERECHA SEVERA</t>
  </si>
  <si>
    <t>0915/14</t>
  </si>
  <si>
    <t>ALVAREZ VAZQUEZ MANUEL</t>
  </si>
  <si>
    <t>AHUACATLAN #252</t>
  </si>
  <si>
    <t>PANORAMICA HUENTITAN</t>
  </si>
  <si>
    <t>2581/14</t>
  </si>
  <si>
    <t>ARNOT CAMACHO MARIA ESTHER</t>
  </si>
  <si>
    <t>ANDALUCIA #2318</t>
  </si>
  <si>
    <t>xx</t>
  </si>
  <si>
    <t>ESPASMOS HEMIFACIAL BILATERAL</t>
  </si>
  <si>
    <t>PCI HEMIPARESIA EPASTICA DERECHA LEVE</t>
  </si>
  <si>
    <t>CUADRIPARESIA EPASTICA SEVERA</t>
  </si>
  <si>
    <t>Num.</t>
  </si>
  <si>
    <t>No. Exp.</t>
  </si>
  <si>
    <t>}edad</t>
  </si>
  <si>
    <t>Diagnostico</t>
  </si>
  <si>
    <t>Coto</t>
  </si>
  <si>
    <t>Personas con discapacidad satisfechas con el apoyo funcional recibido</t>
  </si>
  <si>
    <t>Sí</t>
  </si>
  <si>
    <t>Nota: Proyecto Operado FAM 2014; *En relación a los Beneficiarios, al ser personas con discapacidad la poblacion atendida por el programa, no se pueden publicar datos personales (nombre) por lo que aparecen  como consecutivo.</t>
  </si>
  <si>
    <t>Padrón del Proyecto 66 "Adquisición y aplicación de Toxina Botulínica tipo A (TBA) a pacientes con lesión del sistema nervioso central que afecta el movimiento y la postura, de escasos recursos económicos del estado de Jalisco".</t>
  </si>
  <si>
    <t xml:space="preserve">Padrón de Beneficiarios              </t>
  </si>
  <si>
    <t xml:space="preserve">Dirección para la Inclusión de las Personas con Discapacidad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</si>
</sst>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3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20"/>
      <color indexed="60"/>
      <name val="Arial"/>
      <family val="2"/>
    </font>
    <font>
      <b/>
      <sz val="11"/>
      <color indexed="6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63"/>
      <name val="Arial"/>
      <family val="2"/>
    </font>
    <font>
      <b/>
      <sz val="13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5">
    <xf numFmtId="0" fontId="0" fillId="0" borderId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0" fillId="0" borderId="0"/>
    <xf numFmtId="0" fontId="30" fillId="0" borderId="0"/>
    <xf numFmtId="0" fontId="14" fillId="0" borderId="0"/>
    <xf numFmtId="0" fontId="30" fillId="0" borderId="0"/>
    <xf numFmtId="0" fontId="14" fillId="0" borderId="0"/>
    <xf numFmtId="0" fontId="30" fillId="0" borderId="0"/>
    <xf numFmtId="0" fontId="14" fillId="0" borderId="0"/>
    <xf numFmtId="0" fontId="30" fillId="0" borderId="0"/>
    <xf numFmtId="0" fontId="30" fillId="0" borderId="0"/>
    <xf numFmtId="0" fontId="30" fillId="0" borderId="0"/>
    <xf numFmtId="0" fontId="14" fillId="0" borderId="0"/>
    <xf numFmtId="0" fontId="1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9" fillId="0" borderId="0"/>
    <xf numFmtId="0" fontId="30" fillId="0" borderId="0"/>
    <xf numFmtId="0" fontId="30" fillId="0" borderId="0"/>
    <xf numFmtId="0" fontId="1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4" fillId="0" borderId="0"/>
    <xf numFmtId="0" fontId="30" fillId="0" borderId="0"/>
    <xf numFmtId="0" fontId="29" fillId="0" borderId="0"/>
    <xf numFmtId="0" fontId="14" fillId="0" borderId="0"/>
    <xf numFmtId="0" fontId="30" fillId="0" borderId="0"/>
    <xf numFmtId="0" fontId="20" fillId="0" borderId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9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0" fontId="3" fillId="0" borderId="0"/>
    <xf numFmtId="0" fontId="2" fillId="0" borderId="0"/>
  </cellStyleXfs>
  <cellXfs count="203">
    <xf numFmtId="0" fontId="0" fillId="0" borderId="0" xfId="0"/>
    <xf numFmtId="0" fontId="14" fillId="0" borderId="0" xfId="0" applyFont="1"/>
    <xf numFmtId="0" fontId="20" fillId="0" borderId="0" xfId="0" applyFont="1"/>
    <xf numFmtId="0" fontId="20" fillId="0" borderId="0" xfId="0" applyFont="1" applyBorder="1"/>
    <xf numFmtId="0" fontId="0" fillId="0" borderId="0" xfId="0" applyBorder="1"/>
    <xf numFmtId="0" fontId="0" fillId="0" borderId="0" xfId="0" applyAlignment="1">
      <alignment horizontal="center"/>
    </xf>
    <xf numFmtId="1" fontId="22" fillId="0" borderId="5" xfId="0" applyNumberFormat="1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wrapText="1"/>
    </xf>
    <xf numFmtId="3" fontId="22" fillId="0" borderId="5" xfId="0" applyNumberFormat="1" applyFont="1" applyBorder="1" applyAlignment="1">
      <alignment horizontal="center" vertical="center"/>
    </xf>
    <xf numFmtId="3" fontId="22" fillId="0" borderId="5" xfId="0" applyNumberFormat="1" applyFont="1" applyFill="1" applyBorder="1" applyAlignment="1">
      <alignment horizontal="center" vertical="center"/>
    </xf>
    <xf numFmtId="0" fontId="14" fillId="0" borderId="0" xfId="27"/>
    <xf numFmtId="0" fontId="21" fillId="0" borderId="0" xfId="58" applyFont="1" applyBorder="1" applyAlignment="1">
      <alignment horizontal="center"/>
    </xf>
    <xf numFmtId="0" fontId="15" fillId="0" borderId="0" xfId="58" applyFont="1" applyBorder="1" applyAlignment="1">
      <alignment horizontal="center"/>
    </xf>
    <xf numFmtId="0" fontId="15" fillId="0" borderId="0" xfId="58" applyFont="1" applyBorder="1" applyAlignment="1"/>
    <xf numFmtId="0" fontId="20" fillId="0" borderId="0" xfId="27" applyFont="1" applyBorder="1" applyAlignment="1"/>
    <xf numFmtId="0" fontId="16" fillId="2" borderId="4" xfId="27" applyFont="1" applyFill="1" applyBorder="1" applyAlignment="1">
      <alignment horizontal="center" vertical="center" wrapText="1"/>
    </xf>
    <xf numFmtId="44" fontId="14" fillId="0" borderId="7" xfId="27" applyNumberFormat="1" applyFont="1" applyBorder="1" applyAlignment="1">
      <alignment horizontal="justify" vertical="center" wrapText="1"/>
    </xf>
    <xf numFmtId="44" fontId="14" fillId="0" borderId="8" xfId="27" applyNumberFormat="1" applyFont="1" applyFill="1" applyBorder="1" applyAlignment="1">
      <alignment horizontal="justify" vertical="center" wrapText="1"/>
    </xf>
    <xf numFmtId="44" fontId="22" fillId="0" borderId="0" xfId="12" applyFont="1" applyFill="1" applyBorder="1" applyAlignment="1">
      <alignment horizontal="center" vertical="center"/>
    </xf>
    <xf numFmtId="44" fontId="14" fillId="0" borderId="0" xfId="27" applyNumberFormat="1"/>
    <xf numFmtId="44" fontId="14" fillId="0" borderId="1" xfId="27" applyNumberFormat="1" applyFont="1" applyBorder="1" applyAlignment="1">
      <alignment horizontal="justify" vertical="center" wrapText="1"/>
    </xf>
    <xf numFmtId="8" fontId="22" fillId="0" borderId="0" xfId="12" applyNumberFormat="1" applyFont="1" applyFill="1" applyBorder="1" applyAlignment="1">
      <alignment horizontal="center" vertical="center"/>
    </xf>
    <xf numFmtId="44" fontId="14" fillId="0" borderId="5" xfId="27" applyNumberFormat="1" applyFont="1" applyFill="1" applyBorder="1" applyAlignment="1">
      <alignment horizontal="justify" vertical="center" wrapText="1"/>
    </xf>
    <xf numFmtId="0" fontId="14" fillId="0" borderId="0" xfId="27" applyFont="1" applyFill="1" applyBorder="1" applyAlignment="1">
      <alignment horizontal="center" vertical="center" wrapText="1"/>
    </xf>
    <xf numFmtId="44" fontId="16" fillId="0" borderId="0" xfId="27" applyNumberFormat="1" applyFont="1" applyBorder="1" applyAlignment="1">
      <alignment horizontal="right" vertical="center" wrapText="1"/>
    </xf>
    <xf numFmtId="0" fontId="16" fillId="0" borderId="0" xfId="27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horizontal="left"/>
    </xf>
    <xf numFmtId="44" fontId="21" fillId="0" borderId="0" xfId="13" applyFont="1" applyBorder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15" fillId="0" borderId="0" xfId="27" applyFont="1" applyBorder="1" applyAlignment="1">
      <alignment horizontal="left" wrapText="1"/>
    </xf>
    <xf numFmtId="0" fontId="20" fillId="0" borderId="0" xfId="27" applyFont="1" applyFill="1" applyBorder="1" applyAlignment="1">
      <alignment vertical="center"/>
    </xf>
    <xf numFmtId="3" fontId="18" fillId="0" borderId="5" xfId="0" applyNumberFormat="1" applyFont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vertical="center" wrapText="1"/>
    </xf>
    <xf numFmtId="43" fontId="25" fillId="0" borderId="5" xfId="2" applyFont="1" applyBorder="1" applyAlignment="1" applyProtection="1">
      <alignment horizontal="justify" vertical="center" wrapText="1"/>
    </xf>
    <xf numFmtId="43" fontId="25" fillId="0" borderId="5" xfId="2" applyFont="1" applyFill="1" applyBorder="1" applyAlignment="1" applyProtection="1">
      <alignment horizontal="justify" vertical="center" wrapText="1"/>
    </xf>
    <xf numFmtId="3" fontId="18" fillId="0" borderId="5" xfId="0" applyNumberFormat="1" applyFont="1" applyFill="1" applyBorder="1" applyAlignment="1">
      <alignment horizontal="center" vertical="center"/>
    </xf>
    <xf numFmtId="1" fontId="18" fillId="0" borderId="5" xfId="0" applyNumberFormat="1" applyFont="1" applyFill="1" applyBorder="1" applyAlignment="1">
      <alignment horizontal="center" vertical="center"/>
    </xf>
    <xf numFmtId="1" fontId="18" fillId="0" borderId="5" xfId="0" applyNumberFormat="1" applyFont="1" applyFill="1" applyBorder="1" applyAlignment="1">
      <alignment vertical="center" wrapText="1"/>
    </xf>
    <xf numFmtId="1" fontId="18" fillId="0" borderId="5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5" xfId="0" applyNumberFormat="1" applyFont="1" applyBorder="1" applyAlignment="1">
      <alignment horizontal="justify" vertical="center" wrapText="1"/>
    </xf>
    <xf numFmtId="0" fontId="25" fillId="0" borderId="5" xfId="0" applyNumberFormat="1" applyFont="1" applyBorder="1" applyAlignment="1">
      <alignment horizontal="center" vertical="center" wrapText="1"/>
    </xf>
    <xf numFmtId="43" fontId="25" fillId="0" borderId="5" xfId="2" applyFont="1" applyBorder="1" applyAlignment="1">
      <alignment vertical="center" wrapText="1"/>
    </xf>
    <xf numFmtId="9" fontId="25" fillId="0" borderId="5" xfId="61" applyFont="1" applyBorder="1" applyAlignment="1">
      <alignment horizontal="center" vertical="center" wrapText="1"/>
    </xf>
    <xf numFmtId="43" fontId="26" fillId="0" borderId="5" xfId="2" applyFont="1" applyBorder="1" applyAlignment="1">
      <alignment vertical="center" wrapText="1"/>
    </xf>
    <xf numFmtId="9" fontId="26" fillId="0" borderId="5" xfId="61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justify" vertical="center" wrapText="1"/>
    </xf>
    <xf numFmtId="0" fontId="27" fillId="0" borderId="0" xfId="0" applyNumberFormat="1" applyFont="1" applyBorder="1" applyAlignment="1">
      <alignment horizontal="right" vertical="center" wrapText="1"/>
    </xf>
    <xf numFmtId="0" fontId="27" fillId="0" borderId="0" xfId="0" applyNumberFormat="1" applyFont="1" applyBorder="1" applyAlignment="1" applyProtection="1">
      <alignment horizontal="right" vertical="center" wrapText="1"/>
    </xf>
    <xf numFmtId="44" fontId="18" fillId="0" borderId="7" xfId="27" applyNumberFormat="1" applyFont="1" applyBorder="1" applyAlignment="1">
      <alignment horizontal="justify" vertical="center" wrapText="1"/>
    </xf>
    <xf numFmtId="9" fontId="18" fillId="0" borderId="6" xfId="2" applyNumberFormat="1" applyFont="1" applyBorder="1" applyAlignment="1">
      <alignment horizontal="center" vertical="center" wrapText="1"/>
    </xf>
    <xf numFmtId="43" fontId="18" fillId="0" borderId="5" xfId="2" applyFont="1" applyBorder="1" applyAlignment="1" applyProtection="1">
      <alignment horizontal="justify" vertical="center" wrapText="1"/>
    </xf>
    <xf numFmtId="43" fontId="18" fillId="0" borderId="5" xfId="2" applyFont="1" applyFill="1" applyBorder="1" applyAlignment="1" applyProtection="1">
      <alignment horizontal="justify" vertical="center" wrapText="1"/>
    </xf>
    <xf numFmtId="44" fontId="18" fillId="0" borderId="1" xfId="27" applyNumberFormat="1" applyFont="1" applyBorder="1" applyAlignment="1">
      <alignment horizontal="justify" vertical="center" wrapText="1"/>
    </xf>
    <xf numFmtId="43" fontId="15" fillId="0" borderId="5" xfId="2" applyFont="1" applyFill="1" applyBorder="1" applyAlignment="1" applyProtection="1">
      <alignment horizontal="justify" vertical="center" wrapText="1"/>
    </xf>
    <xf numFmtId="0" fontId="8" fillId="0" borderId="0" xfId="72"/>
    <xf numFmtId="0" fontId="8" fillId="0" borderId="5" xfId="72" applyBorder="1" applyAlignment="1">
      <alignment horizontal="center" vertical="center"/>
    </xf>
    <xf numFmtId="0" fontId="8" fillId="2" borderId="5" xfId="72" applyFill="1" applyBorder="1" applyAlignment="1">
      <alignment horizontal="center" vertical="center"/>
    </xf>
    <xf numFmtId="0" fontId="8" fillId="0" borderId="5" xfId="72" applyBorder="1" applyAlignment="1">
      <alignment horizontal="center"/>
    </xf>
    <xf numFmtId="0" fontId="8" fillId="0" borderId="5" xfId="72" applyFill="1" applyBorder="1" applyAlignment="1">
      <alignment horizontal="center" vertical="center"/>
    </xf>
    <xf numFmtId="0" fontId="8" fillId="0" borderId="0" xfId="72" applyFill="1"/>
    <xf numFmtId="0" fontId="8" fillId="0" borderId="18" xfId="72" applyBorder="1" applyAlignment="1">
      <alignment horizontal="center" vertical="center"/>
    </xf>
    <xf numFmtId="0" fontId="8" fillId="0" borderId="12" xfId="72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5" fillId="0" borderId="0" xfId="72" applyFont="1" applyAlignment="1"/>
    <xf numFmtId="0" fontId="5" fillId="0" borderId="0" xfId="72" applyFont="1" applyAlignment="1">
      <alignment horizontal="center" vertical="center"/>
    </xf>
    <xf numFmtId="0" fontId="5" fillId="0" borderId="1" xfId="72" applyFont="1" applyBorder="1" applyAlignment="1">
      <alignment vertical="center"/>
    </xf>
    <xf numFmtId="0" fontId="5" fillId="0" borderId="2" xfId="72" applyFont="1" applyBorder="1" applyAlignment="1">
      <alignment vertical="center"/>
    </xf>
    <xf numFmtId="0" fontId="5" fillId="0" borderId="3" xfId="72" applyFont="1" applyBorder="1" applyAlignment="1">
      <alignment vertical="center"/>
    </xf>
    <xf numFmtId="0" fontId="5" fillId="2" borderId="5" xfId="72" applyFont="1" applyFill="1" applyBorder="1" applyAlignment="1">
      <alignment horizontal="center" vertical="center"/>
    </xf>
    <xf numFmtId="0" fontId="5" fillId="0" borderId="0" xfId="72" applyFont="1" applyAlignment="1">
      <alignment horizontal="left" vertical="center"/>
    </xf>
    <xf numFmtId="0" fontId="5" fillId="2" borderId="6" xfId="72" applyFont="1" applyFill="1" applyBorder="1" applyAlignment="1">
      <alignment horizontal="center" vertical="center"/>
    </xf>
    <xf numFmtId="0" fontId="5" fillId="2" borderId="5" xfId="72" applyFont="1" applyFill="1" applyBorder="1" applyAlignment="1">
      <alignment horizontal="left" vertical="center"/>
    </xf>
    <xf numFmtId="0" fontId="32" fillId="0" borderId="0" xfId="72" applyFont="1" applyAlignment="1">
      <alignment horizontal="left" vertical="center"/>
    </xf>
    <xf numFmtId="0" fontId="8" fillId="0" borderId="5" xfId="72" applyBorder="1" applyAlignment="1">
      <alignment horizontal="left" vertical="center"/>
    </xf>
    <xf numFmtId="0" fontId="8" fillId="0" borderId="0" xfId="72" applyAlignment="1">
      <alignment horizontal="left" vertical="center"/>
    </xf>
    <xf numFmtId="0" fontId="8" fillId="0" borderId="5" xfId="72" applyFill="1" applyBorder="1" applyAlignment="1">
      <alignment horizontal="left" vertical="center"/>
    </xf>
    <xf numFmtId="0" fontId="8" fillId="0" borderId="18" xfId="72" applyBorder="1" applyAlignment="1">
      <alignment horizontal="left" vertical="center"/>
    </xf>
    <xf numFmtId="0" fontId="8" fillId="2" borderId="5" xfId="72" applyFill="1" applyBorder="1" applyAlignment="1">
      <alignment horizontal="left" vertical="center"/>
    </xf>
    <xf numFmtId="0" fontId="5" fillId="0" borderId="5" xfId="72" applyFont="1" applyBorder="1" applyAlignment="1">
      <alignment horizontal="justify" vertical="center"/>
    </xf>
    <xf numFmtId="0" fontId="5" fillId="2" borderId="5" xfId="72" applyFont="1" applyFill="1" applyBorder="1" applyAlignment="1">
      <alignment horizontal="justify" vertical="center"/>
    </xf>
    <xf numFmtId="1" fontId="5" fillId="0" borderId="0" xfId="72" applyNumberFormat="1" applyFont="1" applyAlignment="1">
      <alignment horizontal="center" vertical="center"/>
    </xf>
    <xf numFmtId="0" fontId="5" fillId="0" borderId="0" xfId="72" applyFont="1" applyAlignment="1">
      <alignment vertical="center"/>
    </xf>
    <xf numFmtId="0" fontId="32" fillId="0" borderId="0" xfId="72" applyFont="1" applyAlignment="1">
      <alignment vertical="center"/>
    </xf>
    <xf numFmtId="1" fontId="8" fillId="0" borderId="5" xfId="72" applyNumberFormat="1" applyBorder="1" applyAlignment="1">
      <alignment horizontal="center" vertical="center"/>
    </xf>
    <xf numFmtId="0" fontId="8" fillId="0" borderId="5" xfId="72" applyBorder="1" applyAlignment="1">
      <alignment vertical="center"/>
    </xf>
    <xf numFmtId="0" fontId="7" fillId="0" borderId="5" xfId="72" applyFont="1" applyBorder="1" applyAlignment="1">
      <alignment vertical="center"/>
    </xf>
    <xf numFmtId="0" fontId="8" fillId="0" borderId="18" xfId="72" applyBorder="1" applyAlignment="1">
      <alignment vertical="center"/>
    </xf>
    <xf numFmtId="1" fontId="8" fillId="0" borderId="0" xfId="72" applyNumberFormat="1" applyAlignment="1">
      <alignment horizontal="center" vertical="center"/>
    </xf>
    <xf numFmtId="0" fontId="8" fillId="0" borderId="0" xfId="72" applyAlignment="1">
      <alignment vertical="center"/>
    </xf>
    <xf numFmtId="1" fontId="8" fillId="0" borderId="5" xfId="72" applyNumberFormat="1" applyFill="1" applyBorder="1" applyAlignment="1">
      <alignment horizontal="center" vertical="center"/>
    </xf>
    <xf numFmtId="0" fontId="8" fillId="0" borderId="5" xfId="72" applyFill="1" applyBorder="1" applyAlignment="1">
      <alignment vertical="center"/>
    </xf>
    <xf numFmtId="15" fontId="8" fillId="0" borderId="5" xfId="72" applyNumberFormat="1" applyBorder="1" applyAlignment="1">
      <alignment vertical="center"/>
    </xf>
    <xf numFmtId="1" fontId="8" fillId="2" borderId="5" xfId="72" applyNumberFormat="1" applyFill="1" applyBorder="1" applyAlignment="1">
      <alignment horizontal="center" vertical="center"/>
    </xf>
    <xf numFmtId="0" fontId="8" fillId="2" borderId="5" xfId="72" applyFill="1" applyBorder="1" applyAlignment="1">
      <alignment vertical="center"/>
    </xf>
    <xf numFmtId="44" fontId="14" fillId="3" borderId="19" xfId="12" applyFont="1" applyFill="1" applyBorder="1" applyAlignment="1" applyProtection="1">
      <alignment vertical="center"/>
      <protection locked="0"/>
    </xf>
    <xf numFmtId="0" fontId="8" fillId="0" borderId="1" xfId="72" applyBorder="1" applyAlignment="1">
      <alignment horizontal="left" vertical="center"/>
    </xf>
    <xf numFmtId="0" fontId="8" fillId="0" borderId="1" xfId="72" applyBorder="1" applyAlignment="1">
      <alignment vertical="center"/>
    </xf>
    <xf numFmtId="0" fontId="8" fillId="0" borderId="1" xfId="72" applyFill="1" applyBorder="1" applyAlignment="1">
      <alignment horizontal="left" vertical="center"/>
    </xf>
    <xf numFmtId="0" fontId="8" fillId="0" borderId="5" xfId="72" applyBorder="1" applyAlignment="1">
      <alignment horizontal="right" vertical="center"/>
    </xf>
    <xf numFmtId="0" fontId="31" fillId="0" borderId="5" xfId="72" applyFont="1" applyBorder="1" applyAlignment="1">
      <alignment vertical="center"/>
    </xf>
    <xf numFmtId="44" fontId="8" fillId="2" borderId="5" xfId="72" applyNumberFormat="1" applyFill="1" applyBorder="1" applyAlignment="1">
      <alignment vertical="center"/>
    </xf>
    <xf numFmtId="0" fontId="5" fillId="0" borderId="0" xfId="72" applyFont="1" applyAlignment="1">
      <alignment horizontal="justify" vertical="center"/>
    </xf>
    <xf numFmtId="0" fontId="8" fillId="0" borderId="5" xfId="72" applyBorder="1" applyAlignment="1">
      <alignment horizontal="justify" vertical="center"/>
    </xf>
    <xf numFmtId="0" fontId="6" fillId="0" borderId="5" xfId="72" applyFont="1" applyBorder="1" applyAlignment="1">
      <alignment horizontal="justify" vertical="center"/>
    </xf>
    <xf numFmtId="0" fontId="8" fillId="0" borderId="18" xfId="72" applyBorder="1" applyAlignment="1">
      <alignment horizontal="justify" vertical="center"/>
    </xf>
    <xf numFmtId="0" fontId="8" fillId="0" borderId="5" xfId="72" applyFill="1" applyBorder="1" applyAlignment="1">
      <alignment horizontal="justify" vertical="center"/>
    </xf>
    <xf numFmtId="0" fontId="8" fillId="2" borderId="5" xfId="72" applyFill="1" applyBorder="1" applyAlignment="1">
      <alignment horizontal="justify" vertical="center"/>
    </xf>
    <xf numFmtId="0" fontId="8" fillId="0" borderId="0" xfId="72" applyAlignment="1">
      <alignment horizontal="justify" vertical="center"/>
    </xf>
    <xf numFmtId="0" fontId="5" fillId="2" borderId="18" xfId="72" applyFont="1" applyFill="1" applyBorder="1" applyAlignment="1">
      <alignment horizontal="center" vertical="center"/>
    </xf>
    <xf numFmtId="15" fontId="4" fillId="0" borderId="5" xfId="72" applyNumberFormat="1" applyFont="1" applyBorder="1" applyAlignment="1">
      <alignment horizontal="center" vertical="center"/>
    </xf>
    <xf numFmtId="0" fontId="8" fillId="0" borderId="5" xfId="72" applyFill="1" applyBorder="1"/>
    <xf numFmtId="0" fontId="6" fillId="0" borderId="5" xfId="72" applyFont="1" applyFill="1" applyBorder="1"/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justify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vertical="center"/>
    </xf>
    <xf numFmtId="44" fontId="14" fillId="0" borderId="19" xfId="12" applyFont="1" applyFill="1" applyBorder="1" applyAlignment="1" applyProtection="1">
      <alignment vertical="center"/>
      <protection locked="0"/>
    </xf>
    <xf numFmtId="0" fontId="6" fillId="0" borderId="5" xfId="72" applyFont="1" applyFill="1" applyBorder="1" applyAlignment="1">
      <alignment vertical="center"/>
    </xf>
    <xf numFmtId="0" fontId="6" fillId="0" borderId="0" xfId="72" applyFont="1" applyFill="1"/>
    <xf numFmtId="0" fontId="8" fillId="0" borderId="12" xfId="72" applyFill="1" applyBorder="1" applyAlignment="1">
      <alignment horizontal="center" vertical="center"/>
    </xf>
    <xf numFmtId="0" fontId="3" fillId="0" borderId="0" xfId="73"/>
    <xf numFmtId="0" fontId="3" fillId="0" borderId="0" xfId="73" applyAlignment="1">
      <alignment horizontal="center"/>
    </xf>
    <xf numFmtId="1" fontId="3" fillId="0" borderId="0" xfId="73" applyNumberFormat="1" applyAlignment="1">
      <alignment horizontal="center"/>
    </xf>
    <xf numFmtId="0" fontId="3" fillId="0" borderId="0" xfId="73" applyAlignment="1">
      <alignment horizontal="left"/>
    </xf>
    <xf numFmtId="1" fontId="3" fillId="0" borderId="5" xfId="73" applyNumberFormat="1" applyBorder="1" applyAlignment="1">
      <alignment horizontal="center"/>
    </xf>
    <xf numFmtId="0" fontId="3" fillId="0" borderId="5" xfId="73" applyBorder="1" applyAlignment="1">
      <alignment horizontal="center"/>
    </xf>
    <xf numFmtId="1" fontId="3" fillId="0" borderId="5" xfId="73" applyNumberFormat="1" applyFill="1" applyBorder="1" applyAlignment="1">
      <alignment horizontal="center"/>
    </xf>
    <xf numFmtId="0" fontId="3" fillId="0" borderId="0" xfId="73" applyFill="1"/>
    <xf numFmtId="0" fontId="3" fillId="0" borderId="5" xfId="73" applyFont="1" applyBorder="1" applyAlignment="1">
      <alignment horizontal="center"/>
    </xf>
    <xf numFmtId="0" fontId="3" fillId="0" borderId="0" xfId="73" applyAlignment="1">
      <alignment horizontal="center"/>
    </xf>
    <xf numFmtId="0" fontId="3" fillId="0" borderId="1" xfId="73" applyBorder="1" applyAlignment="1">
      <alignment horizontal="center"/>
    </xf>
    <xf numFmtId="0" fontId="3" fillId="0" borderId="18" xfId="73" applyFill="1" applyBorder="1" applyAlignment="1">
      <alignment horizontal="center"/>
    </xf>
    <xf numFmtId="0" fontId="3" fillId="0" borderId="5" xfId="73" applyFill="1" applyBorder="1" applyAlignment="1">
      <alignment horizontal="center"/>
    </xf>
    <xf numFmtId="0" fontId="34" fillId="3" borderId="0" xfId="74" applyFont="1" applyFill="1" applyBorder="1"/>
    <xf numFmtId="0" fontId="18" fillId="0" borderId="5" xfId="74" applyFont="1" applyFill="1" applyBorder="1" applyAlignment="1">
      <alignment horizontal="center" vertical="center"/>
    </xf>
    <xf numFmtId="44" fontId="14" fillId="3" borderId="19" xfId="12" applyFont="1" applyFill="1" applyBorder="1" applyAlignment="1" applyProtection="1">
      <alignment horizontal="center" vertical="center"/>
      <protection locked="0"/>
    </xf>
    <xf numFmtId="0" fontId="3" fillId="0" borderId="0" xfId="73" applyAlignment="1">
      <alignment horizontal="center" vertical="center"/>
    </xf>
    <xf numFmtId="0" fontId="3" fillId="4" borderId="5" xfId="73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5" fillId="0" borderId="0" xfId="27" applyFont="1" applyFill="1" applyBorder="1" applyAlignment="1">
      <alignment horizontal="center" vertical="center"/>
    </xf>
    <xf numFmtId="0" fontId="23" fillId="0" borderId="0" xfId="27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15" fillId="0" borderId="0" xfId="27" applyFont="1" applyFill="1" applyBorder="1" applyAlignment="1">
      <alignment horizontal="center" vertical="center" wrapText="1"/>
    </xf>
    <xf numFmtId="0" fontId="16" fillId="2" borderId="9" xfId="27" applyFont="1" applyFill="1" applyBorder="1" applyAlignment="1">
      <alignment horizontal="center" vertical="center" wrapText="1"/>
    </xf>
    <xf numFmtId="0" fontId="16" fillId="2" borderId="10" xfId="27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justify" vertical="center" wrapText="1"/>
    </xf>
    <xf numFmtId="0" fontId="22" fillId="0" borderId="17" xfId="0" applyFont="1" applyFill="1" applyBorder="1" applyAlignment="1">
      <alignment horizontal="justify" vertical="center" wrapText="1"/>
    </xf>
    <xf numFmtId="0" fontId="14" fillId="0" borderId="0" xfId="27" applyFont="1" applyFill="1" applyBorder="1" applyAlignment="1">
      <alignment horizontal="center" vertical="center" wrapText="1"/>
    </xf>
    <xf numFmtId="0" fontId="14" fillId="0" borderId="11" xfId="27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justify" vertical="center" wrapText="1"/>
    </xf>
    <xf numFmtId="0" fontId="22" fillId="0" borderId="3" xfId="0" applyFont="1" applyFill="1" applyBorder="1" applyAlignment="1">
      <alignment horizontal="justify" vertical="center" wrapText="1"/>
    </xf>
    <xf numFmtId="1" fontId="22" fillId="0" borderId="1" xfId="0" applyNumberFormat="1" applyFont="1" applyFill="1" applyBorder="1" applyAlignment="1">
      <alignment horizontal="justify" vertical="center" wrapText="1"/>
    </xf>
    <xf numFmtId="1" fontId="22" fillId="0" borderId="3" xfId="0" applyNumberFormat="1" applyFont="1" applyFill="1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35" fillId="0" borderId="0" xfId="72" applyFont="1" applyAlignment="1">
      <alignment horizontal="center"/>
    </xf>
    <xf numFmtId="0" fontId="36" fillId="0" borderId="0" xfId="72" applyFont="1" applyBorder="1" applyAlignment="1">
      <alignment horizontal="center" vertical="center"/>
    </xf>
    <xf numFmtId="0" fontId="3" fillId="4" borderId="12" xfId="73" applyFill="1" applyBorder="1" applyAlignment="1">
      <alignment horizontal="center" vertical="center"/>
    </xf>
    <xf numFmtId="0" fontId="3" fillId="4" borderId="6" xfId="73" applyFill="1" applyBorder="1" applyAlignment="1">
      <alignment horizontal="center" vertical="center"/>
    </xf>
    <xf numFmtId="0" fontId="3" fillId="4" borderId="1" xfId="73" applyFill="1" applyBorder="1" applyAlignment="1">
      <alignment horizontal="center"/>
    </xf>
    <xf numFmtId="0" fontId="3" fillId="4" borderId="3" xfId="73" applyFill="1" applyBorder="1" applyAlignment="1">
      <alignment horizontal="center"/>
    </xf>
    <xf numFmtId="1" fontId="3" fillId="4" borderId="12" xfId="73" applyNumberFormat="1" applyFill="1" applyBorder="1" applyAlignment="1">
      <alignment horizontal="center" vertical="center"/>
    </xf>
    <xf numFmtId="1" fontId="3" fillId="4" borderId="6" xfId="73" applyNumberFormat="1" applyFill="1" applyBorder="1" applyAlignment="1">
      <alignment horizontal="center" vertical="center"/>
    </xf>
    <xf numFmtId="0" fontId="34" fillId="4" borderId="5" xfId="74" applyFont="1" applyFill="1" applyBorder="1" applyAlignment="1">
      <alignment horizontal="center" vertical="center" wrapText="1"/>
    </xf>
    <xf numFmtId="0" fontId="8" fillId="2" borderId="1" xfId="72" applyFill="1" applyBorder="1" applyAlignment="1">
      <alignment horizontal="center" vertical="center"/>
    </xf>
    <xf numFmtId="0" fontId="8" fillId="2" borderId="3" xfId="72" applyFill="1" applyBorder="1" applyAlignment="1">
      <alignment horizontal="center" vertical="center"/>
    </xf>
    <xf numFmtId="0" fontId="5" fillId="0" borderId="7" xfId="72" applyFont="1" applyBorder="1" applyAlignment="1">
      <alignment horizontal="center" vertical="center" wrapText="1"/>
    </xf>
    <xf numFmtId="0" fontId="5" fillId="0" borderId="22" xfId="72" applyFont="1" applyBorder="1" applyAlignment="1">
      <alignment horizontal="center" vertical="center" wrapText="1"/>
    </xf>
    <xf numFmtId="0" fontId="5" fillId="2" borderId="21" xfId="72" applyFont="1" applyFill="1" applyBorder="1" applyAlignment="1">
      <alignment horizontal="center" vertical="center"/>
    </xf>
    <xf numFmtId="0" fontId="5" fillId="2" borderId="0" xfId="72" applyFont="1" applyFill="1" applyBorder="1" applyAlignment="1">
      <alignment horizontal="center" vertical="center"/>
    </xf>
    <xf numFmtId="0" fontId="5" fillId="2" borderId="12" xfId="72" applyFont="1" applyFill="1" applyBorder="1" applyAlignment="1">
      <alignment horizontal="center" vertical="center"/>
    </xf>
    <xf numFmtId="0" fontId="5" fillId="2" borderId="6" xfId="72" applyFont="1" applyFill="1" applyBorder="1" applyAlignment="1">
      <alignment horizontal="center" vertical="center"/>
    </xf>
    <xf numFmtId="0" fontId="5" fillId="2" borderId="1" xfId="72" applyFont="1" applyFill="1" applyBorder="1" applyAlignment="1">
      <alignment horizontal="left" vertical="center"/>
    </xf>
    <xf numFmtId="0" fontId="5" fillId="2" borderId="3" xfId="72" applyFont="1" applyFill="1" applyBorder="1" applyAlignment="1">
      <alignment horizontal="left" vertical="center"/>
    </xf>
    <xf numFmtId="0" fontId="5" fillId="2" borderId="1" xfId="72" applyFont="1" applyFill="1" applyBorder="1" applyAlignment="1">
      <alignment horizontal="center" vertical="center"/>
    </xf>
    <xf numFmtId="0" fontId="5" fillId="2" borderId="3" xfId="72" applyFont="1" applyFill="1" applyBorder="1" applyAlignment="1">
      <alignment horizontal="center" vertical="center"/>
    </xf>
    <xf numFmtId="0" fontId="5" fillId="2" borderId="1" xfId="72" applyFont="1" applyFill="1" applyBorder="1" applyAlignment="1">
      <alignment horizontal="center"/>
    </xf>
    <xf numFmtId="0" fontId="5" fillId="2" borderId="2" xfId="72" applyFont="1" applyFill="1" applyBorder="1" applyAlignment="1">
      <alignment horizontal="center"/>
    </xf>
    <xf numFmtId="0" fontId="5" fillId="2" borderId="3" xfId="72" applyFont="1" applyFill="1" applyBorder="1" applyAlignment="1">
      <alignment horizontal="center"/>
    </xf>
    <xf numFmtId="0" fontId="5" fillId="2" borderId="20" xfId="72" applyFont="1" applyFill="1" applyBorder="1" applyAlignment="1">
      <alignment horizontal="center" vertical="center"/>
    </xf>
    <xf numFmtId="0" fontId="5" fillId="2" borderId="7" xfId="72" applyFont="1" applyFill="1" applyBorder="1" applyAlignment="1">
      <alignment horizontal="center" vertical="center"/>
    </xf>
    <xf numFmtId="1" fontId="5" fillId="2" borderId="12" xfId="72" applyNumberFormat="1" applyFont="1" applyFill="1" applyBorder="1" applyAlignment="1">
      <alignment horizontal="center" vertical="center"/>
    </xf>
    <xf numFmtId="1" fontId="5" fillId="2" borderId="6" xfId="72" applyNumberFormat="1" applyFont="1" applyFill="1" applyBorder="1" applyAlignment="1">
      <alignment horizontal="center" vertical="center"/>
    </xf>
    <xf numFmtId="0" fontId="34" fillId="3" borderId="23" xfId="74" applyFont="1" applyFill="1" applyBorder="1" applyAlignment="1">
      <alignment horizontal="left" vertical="center" wrapText="1"/>
    </xf>
    <xf numFmtId="0" fontId="3" fillId="5" borderId="5" xfId="73" applyFill="1" applyBorder="1" applyAlignment="1">
      <alignment vertical="center"/>
    </xf>
    <xf numFmtId="1" fontId="3" fillId="5" borderId="5" xfId="73" applyNumberFormat="1" applyFill="1" applyBorder="1" applyAlignment="1">
      <alignment vertical="center"/>
    </xf>
    <xf numFmtId="44" fontId="3" fillId="5" borderId="5" xfId="73" applyNumberFormat="1" applyFill="1" applyBorder="1" applyAlignment="1">
      <alignment vertical="center"/>
    </xf>
    <xf numFmtId="0" fontId="18" fillId="5" borderId="5" xfId="74" applyFont="1" applyFill="1" applyBorder="1" applyAlignment="1">
      <alignment vertical="center"/>
    </xf>
    <xf numFmtId="0" fontId="1" fillId="0" borderId="5" xfId="73" applyFont="1" applyFill="1" applyBorder="1" applyAlignment="1">
      <alignment horizontal="center"/>
    </xf>
    <xf numFmtId="0" fontId="33" fillId="0" borderId="0" xfId="73" applyFont="1" applyBorder="1" applyAlignment="1">
      <alignment horizontal="center" vertical="center" wrapText="1"/>
    </xf>
  </cellXfs>
  <cellStyles count="75">
    <cellStyle name="Euro" xfId="1"/>
    <cellStyle name="Millares" xfId="2" builtinId="3"/>
    <cellStyle name="Millares 2" xfId="3"/>
    <cellStyle name="Millares 3" xfId="4"/>
    <cellStyle name="Millares 3 2" xfId="5"/>
    <cellStyle name="Millares 3 2 2" xfId="6"/>
    <cellStyle name="Millares 3 3" xfId="7"/>
    <cellStyle name="Millares 4" xfId="8"/>
    <cellStyle name="Millares 4 2" xfId="9"/>
    <cellStyle name="Millares 4 2 2" xfId="10"/>
    <cellStyle name="Millares 4 3" xfId="11"/>
    <cellStyle name="Millares 5" xfId="67"/>
    <cellStyle name="Moneda" xfId="12" builtinId="4"/>
    <cellStyle name="Moneda 2" xfId="13"/>
    <cellStyle name="Moneda 2 2" xfId="14"/>
    <cellStyle name="Moneda 2 3" xfId="68"/>
    <cellStyle name="Moneda 3" xfId="15"/>
    <cellStyle name="Moneda 3 2" xfId="16"/>
    <cellStyle name="Moneda 4" xfId="17"/>
    <cellStyle name="Moneda 4 2" xfId="18"/>
    <cellStyle name="Moneda 5" xfId="19"/>
    <cellStyle name="Moneda 5 2" xfId="20"/>
    <cellStyle name="Moneda 6" xfId="69"/>
    <cellStyle name="Moneda 6 2" xfId="66"/>
    <cellStyle name="Normal" xfId="0" builtinId="0"/>
    <cellStyle name="Normal 10" xfId="21"/>
    <cellStyle name="Normal 10 2" xfId="22"/>
    <cellStyle name="Normal 10 2 2" xfId="63"/>
    <cellStyle name="Normal 11" xfId="23"/>
    <cellStyle name="Normal 11 2" xfId="24"/>
    <cellStyle name="Normal 11 2 2" xfId="65"/>
    <cellStyle name="Normal 11 2 2 2" xfId="74"/>
    <cellStyle name="Normal 12" xfId="25"/>
    <cellStyle name="Normal 13" xfId="72"/>
    <cellStyle name="Normal 13 2" xfId="73"/>
    <cellStyle name="Normal 2" xfId="26"/>
    <cellStyle name="Normal 2 10" xfId="64"/>
    <cellStyle name="Normal 2 2" xfId="27"/>
    <cellStyle name="Normal 2 3" xfId="28"/>
    <cellStyle name="Normal 2 3 2" xfId="29"/>
    <cellStyle name="Normal 2 4" xfId="30"/>
    <cellStyle name="Normal 3" xfId="31"/>
    <cellStyle name="Normal 3 2" xfId="32"/>
    <cellStyle name="Normal 4" xfId="33"/>
    <cellStyle name="Normal 4 2" xfId="34"/>
    <cellStyle name="Normal 4 2 2" xfId="35"/>
    <cellStyle name="Normal 4 3" xfId="36"/>
    <cellStyle name="Normal 5" xfId="37"/>
    <cellStyle name="Normal 5 2" xfId="38"/>
    <cellStyle name="Normal 5 2 2" xfId="39"/>
    <cellStyle name="Normal 5 3" xfId="40"/>
    <cellStyle name="Normal 6" xfId="41"/>
    <cellStyle name="Normal 6 2" xfId="42"/>
    <cellStyle name="Normal 6 2 2" xfId="43"/>
    <cellStyle name="Normal 6 3" xfId="44"/>
    <cellStyle name="Normal 7" xfId="45"/>
    <cellStyle name="Normal 7 2" xfId="46"/>
    <cellStyle name="Normal 7 2 2" xfId="47"/>
    <cellStyle name="Normal 7 3" xfId="48"/>
    <cellStyle name="Normal 8" xfId="49"/>
    <cellStyle name="Normal 8 2" xfId="50"/>
    <cellStyle name="Normal 8 2 2" xfId="51"/>
    <cellStyle name="Normal 8 2 3" xfId="52"/>
    <cellStyle name="Normal 8 3" xfId="53"/>
    <cellStyle name="Normal 8 4" xfId="54"/>
    <cellStyle name="Normal 9" xfId="55"/>
    <cellStyle name="Normal 9 2" xfId="56"/>
    <cellStyle name="Normal 9 2 2" xfId="57"/>
    <cellStyle name="Normal 9 3" xfId="70"/>
    <cellStyle name="Normal_OBRAS_1" xfId="58"/>
    <cellStyle name="Porcentaje" xfId="61" builtinId="5"/>
    <cellStyle name="Porcentaje 2" xfId="59"/>
    <cellStyle name="Porcentaje 3" xfId="60"/>
    <cellStyle name="Porcentaje 3 2" xfId="71"/>
    <cellStyle name="Porcentual 2" xfId="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523875</xdr:colOff>
      <xdr:row>5</xdr:row>
      <xdr:rowOff>0</xdr:rowOff>
    </xdr:to>
    <xdr:pic>
      <xdr:nvPicPr>
        <xdr:cNvPr id="8193" name="Picture 5" descr="DIF JALISCO INSTITUCIO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6200"/>
          <a:ext cx="194310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266700</xdr:rowOff>
    </xdr:from>
    <xdr:to>
      <xdr:col>0</xdr:col>
      <xdr:colOff>819150</xdr:colOff>
      <xdr:row>5</xdr:row>
      <xdr:rowOff>28575</xdr:rowOff>
    </xdr:to>
    <xdr:pic>
      <xdr:nvPicPr>
        <xdr:cNvPr id="9217" name="Picture 5" descr="DIF JALISCO INSTITUCIO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00025"/>
          <a:ext cx="6953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819150</xdr:colOff>
      <xdr:row>3</xdr:row>
      <xdr:rowOff>19050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191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197304</xdr:colOff>
      <xdr:row>0</xdr:row>
      <xdr:rowOff>27214</xdr:rowOff>
    </xdr:from>
    <xdr:to>
      <xdr:col>6</xdr:col>
      <xdr:colOff>1326696</xdr:colOff>
      <xdr:row>3</xdr:row>
      <xdr:rowOff>131989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2375" y="27214"/>
          <a:ext cx="302078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682061</xdr:colOff>
      <xdr:row>0</xdr:row>
      <xdr:rowOff>68035</xdr:rowOff>
    </xdr:from>
    <xdr:to>
      <xdr:col>8</xdr:col>
      <xdr:colOff>1786960</xdr:colOff>
      <xdr:row>4</xdr:row>
      <xdr:rowOff>115660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445061" y="68035"/>
          <a:ext cx="222068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373673</xdr:colOff>
      <xdr:row>3</xdr:row>
      <xdr:rowOff>19050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13288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361950</xdr:colOff>
      <xdr:row>0</xdr:row>
      <xdr:rowOff>0</xdr:rowOff>
    </xdr:from>
    <xdr:to>
      <xdr:col>9</xdr:col>
      <xdr:colOff>647700</xdr:colOff>
      <xdr:row>3</xdr:row>
      <xdr:rowOff>104775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57950" y="0"/>
          <a:ext cx="10477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476250</xdr:colOff>
      <xdr:row>0</xdr:row>
      <xdr:rowOff>0</xdr:rowOff>
    </xdr:from>
    <xdr:to>
      <xdr:col>14</xdr:col>
      <xdr:colOff>762001</xdr:colOff>
      <xdr:row>4</xdr:row>
      <xdr:rowOff>47625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0" y="0"/>
          <a:ext cx="10477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ord_cri" refreshedDate="42108.332290972219" createdVersion="3" refreshedVersion="3" minRefreshableVersion="3" recordCount="241">
  <cacheSource type="worksheet">
    <worksheetSource ref="A1:N241" sheet="PADRÓN MAR PY 66 TBA R33 2014 "/>
  </cacheSource>
  <cacheFields count="14">
    <cacheField name="Num." numFmtId="0">
      <sharedItems containsMixedTypes="1" containsNumber="1" containsInteger="1" minValue="1" maxValue="240"/>
    </cacheField>
    <cacheField name="No. Exp." numFmtId="0">
      <sharedItems containsBlank="1"/>
    </cacheField>
    <cacheField name="Apellido " numFmtId="0">
      <sharedItems containsBlank="1"/>
    </cacheField>
    <cacheField name="Hombre" numFmtId="0">
      <sharedItems containsBlank="1" containsMixedTypes="1" containsNumber="1" containsInteger="1" minValue="132" maxValue="132"/>
    </cacheField>
    <cacheField name="Mujer" numFmtId="0">
      <sharedItems containsBlank="1" containsMixedTypes="1" containsNumber="1" containsInteger="1" minValue="108" maxValue="108"/>
    </cacheField>
    <cacheField name="}edad" numFmtId="0">
      <sharedItems containsSemiMixedTypes="0" containsString="0" containsNumber="1" minValue="1" maxValue="83"/>
    </cacheField>
    <cacheField name="Región" numFmtId="0">
      <sharedItems containsNonDate="0" containsString="0" containsBlank="1"/>
    </cacheField>
    <cacheField name="Municipio" numFmtId="0">
      <sharedItems containsBlank="1" count="46">
        <s v="ATENGO"/>
        <s v="MAGDALENA"/>
        <s v="TLAJOMULCO DE ZUÑIGA"/>
        <s v="TEOCUITATLAN"/>
        <s v="ZAPOPAN"/>
        <s v="GUADALAJARA"/>
        <s v="AYUTLA"/>
        <s v="MASCOTA"/>
        <s v="IXTLAHUACÁN DE LOS MEMBRILLOS"/>
        <s v="TONALA"/>
        <s v="TLAQUEPAQUE"/>
        <s v="GOMEZ FARIAS"/>
        <s v="VILLA PURIFICACION"/>
        <s v="TEPATITLAN"/>
        <s v="UNION DE SAN ANTONIO JALISCO"/>
        <s v="SAN GABRIEL"/>
        <s v="PONCITLAN"/>
        <s v="TOTOTLAN"/>
        <s v="AMECA"/>
        <s v="EL LIMON"/>
        <s v="JAMAY"/>
        <s v="SAN IGNACIO CERRO GORDO"/>
        <s v="OCOTLAN"/>
        <s v="IXTLAHUACAN DEL RIO"/>
        <s v="ARENAL"/>
        <s v="CUAUTITLAN DE GARCIA BARRAGAN"/>
        <s v="COLOTLAN"/>
        <s v="ZAPOTLANEJO"/>
        <s v="GUADALAJARA "/>
        <s v="HOSTOTIPAQUILLO"/>
        <s v="ZAPOTLAN DEL REY"/>
        <s v="AHUALULCO DEL MERCADO "/>
        <s v="TALPA DE ALLENDE"/>
        <s v="ATOTONILCO EL ALTO"/>
        <s v="TOTATICHE"/>
        <s v="TALA"/>
        <s v="CUQUIO"/>
        <s v="SAN MARTIN DE BOLAÑOS"/>
        <s v="TECOLOTLAN"/>
        <s v="LAGOS DE MORENO"/>
        <s v="TECALITLAN"/>
        <s v="AMACUECA"/>
        <s v="MEXTICACAN"/>
        <s v="CIHUATLÁN"/>
        <s v="EL SALTO"/>
        <m/>
      </sharedItems>
    </cacheField>
    <cacheField name="Calle y No." numFmtId="0">
      <sharedItems containsBlank="1"/>
    </cacheField>
    <cacheField name="Colonia" numFmtId="0">
      <sharedItems containsBlank="1"/>
    </cacheField>
    <cacheField name="Cp." numFmtId="0">
      <sharedItems containsString="0" containsBlank="1" containsNumber="1" containsInteger="1" minValue="28078" maxValue="49705"/>
    </cacheField>
    <cacheField name="Diagnostico" numFmtId="0">
      <sharedItems containsBlank="1"/>
    </cacheField>
    <cacheField name="Coto" numFmtId="44">
      <sharedItems containsSemiMixedTypes="0" containsString="0" containsNumber="1" minValue="4921.5" maxValue="1166395.5"/>
    </cacheField>
    <cacheField name="Observacion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1">
  <r>
    <n v="1"/>
    <s v="2962/07"/>
    <s v="ADOÑO ORGANISTA RUBEN DARIO "/>
    <s v="XX"/>
    <m/>
    <n v="29"/>
    <m/>
    <x v="0"/>
    <s v="J ISABEL SANTANA 248"/>
    <s v="SOYATLAN DEL ORO "/>
    <n v="48190"/>
    <s v="PCI HEMIPARESICA DERECHA"/>
    <n v="4921.5"/>
    <s v="150 UI BOTOX"/>
  </r>
  <r>
    <n v="2"/>
    <s v="2714/14"/>
    <s v="ALBA TAPIA ERICK DE JESUS"/>
    <s v="XX"/>
    <m/>
    <n v="6"/>
    <m/>
    <x v="1"/>
    <s v="3 DE MAYO #5"/>
    <s v="MIGUEL HIDALGO"/>
    <n v="46470"/>
    <s v="CUADRIPARESIA ESPASTICA SEVERA"/>
    <n v="4921.5"/>
    <s v="500 UI DYSPORT"/>
  </r>
  <r>
    <n v="3"/>
    <s v="3144/14"/>
    <s v="ALDANA FREGOSO FABIAN"/>
    <s v="XX"/>
    <m/>
    <n v="24"/>
    <m/>
    <x v="2"/>
    <s v="CIRCUITO MONTE IBERICO OESTE #100"/>
    <s v="LOMAS DEL MIRADOR"/>
    <n v="45640"/>
    <s v="HEMIPARESIA ESPASTICA IZQUIERDA"/>
    <n v="4921.5"/>
    <s v="500 UI DYSPORT"/>
  </r>
  <r>
    <n v="4"/>
    <s v="4518/14"/>
    <s v="ALFREDO GUITEREZ BARAJAS "/>
    <m/>
    <s v="XX"/>
    <n v="80"/>
    <m/>
    <x v="3"/>
    <s v="SILVESTRE VARGAS 13 A"/>
    <s v="TEOCUITATLAN DE CORONA"/>
    <n v="49250"/>
    <s v="HEMIPARESIA DERECHA SEVERA"/>
    <n v="4921.5"/>
    <s v="750 UI DYSPORT"/>
  </r>
  <r>
    <n v="5"/>
    <s v="3676/14"/>
    <s v="ALONSO GARCIA MARIO ALBERTO"/>
    <s v="XX"/>
    <m/>
    <n v="24"/>
    <m/>
    <x v="4"/>
    <s v="SONORA #239 SAN JUAN DE OCOTAN"/>
    <s v="5 DE MAYO"/>
    <n v="45019"/>
    <s v="ESPASMO HEMIFACIAL IZQUIERDO"/>
    <n v="4921.5"/>
    <s v="50 UI BOTOX"/>
  </r>
  <r>
    <n v="6"/>
    <s v="0915/14"/>
    <s v="ALVAREZ VAZQUEZ MANUEL"/>
    <s v="XX"/>
    <m/>
    <n v="65"/>
    <m/>
    <x v="5"/>
    <s v="AHUACATLAN #252"/>
    <s v="PANORAMICA HUENTITAN"/>
    <n v="44250"/>
    <s v="ESPASMO HEMIFACIAL IZQUIERDO"/>
    <n v="4921.5"/>
    <s v="50 UI BOTOX"/>
  </r>
  <r>
    <n v="7"/>
    <s v="2320/07"/>
    <s v="AMBRIZ GUERRERO JUAN MANUEL"/>
    <s v="XX"/>
    <m/>
    <n v="14"/>
    <m/>
    <x v="4"/>
    <s v="CANTEROS 14173"/>
    <s v="CANTEROS"/>
    <n v="45190"/>
    <s v="PCI PARAPARESIA ESPASTICA"/>
    <n v="4921.5"/>
    <s v="600 UI DYSPORT"/>
  </r>
  <r>
    <n v="8"/>
    <s v="4223/14"/>
    <s v="ANAYA CAMACHO SUSANA ANALI"/>
    <m/>
    <s v="XX"/>
    <n v="20"/>
    <m/>
    <x v="6"/>
    <s v="MORELOS #142"/>
    <s v="EL ROSARIO"/>
    <n v="48050"/>
    <s v="PCI DISTONICA SEVERA"/>
    <n v="4921.5"/>
    <s v="400 UI BOTOX"/>
  </r>
  <r>
    <n v="9"/>
    <s v="4466/13"/>
    <s v="ANGUIANO CRUZ EMILIO MATEO"/>
    <s v="XX"/>
    <m/>
    <n v="1"/>
    <m/>
    <x v="5"/>
    <s v="PRIVADA ANAYA #23"/>
    <s v="EL CARMEN"/>
    <n v="44980"/>
    <s v="PCI CUADRIPARESIA ESPASTICA"/>
    <n v="4921.5"/>
    <s v="300 UI DYSPORT"/>
  </r>
  <r>
    <n v="10"/>
    <s v="3985/14"/>
    <s v="ARIAS GÜITRON JOSUE"/>
    <s v="XX"/>
    <m/>
    <n v="11"/>
    <m/>
    <x v="7"/>
    <s v="EMILIANO ZAPATA BO. 18"/>
    <s v="CENTRO"/>
    <n v="46900"/>
    <s v="PCI CUADRIPARESIA ESPASTICA SEVERA"/>
    <n v="4921.5"/>
    <s v="300 UI BOTOX"/>
  </r>
  <r>
    <n v="11"/>
    <s v="2581/14"/>
    <s v="ARNOT CAMACHO MARIA ESTHER"/>
    <m/>
    <s v="XX"/>
    <n v="64"/>
    <m/>
    <x v="5"/>
    <s v="ANDALUCIA #2318"/>
    <s v="GUADALUPANA"/>
    <n v="44220"/>
    <s v="ESPASMO HEMIFACIAL IZQUIERDO"/>
    <n v="4921.5"/>
    <s v="50 UI BOTOX"/>
  </r>
  <r>
    <n v="12"/>
    <s v="1978/03"/>
    <s v="ARREGUIN REYES PABLO CESAR"/>
    <s v="XX"/>
    <m/>
    <n v="15"/>
    <m/>
    <x v="5"/>
    <s v="EGLON #4281"/>
    <s v="EL BETEL"/>
    <n v="44720"/>
    <s v="CUADRIPARESIA ESPASTICA SEVERA"/>
    <n v="4921.5"/>
    <s v="600 UI DYSPORT"/>
  </r>
  <r>
    <n v="13"/>
    <s v="4516/14"/>
    <s v="ASCENCIO CERVANTES SANDRA VIRIDIANA"/>
    <m/>
    <s v="XX"/>
    <n v="19"/>
    <m/>
    <x v="8"/>
    <s v="MANUEL CAPETILLO #6"/>
    <s v="BUENAVISTA"/>
    <n v="45850"/>
    <s v="PCI DISTONICA SEVERA"/>
    <n v="4921.5"/>
    <s v="650 UI DYSPORT"/>
  </r>
  <r>
    <n v="14"/>
    <s v="0242/15"/>
    <s v="AVILA DE LA ROSA PIEDAD"/>
    <m/>
    <s v="XX"/>
    <n v="56"/>
    <m/>
    <x v="9"/>
    <s v="PRIV. CUAUTLA 13"/>
    <s v="JALISCO"/>
    <n v="45412"/>
    <s v="HEMIPARESIA IZQUIERDA"/>
    <n v="4921.5"/>
    <s v="500UI DYSPORT"/>
  </r>
  <r>
    <n v="15"/>
    <s v="3238/11"/>
    <s v="AVIÑA RODRIGUEZ MOISES"/>
    <s v="XX"/>
    <m/>
    <n v="32"/>
    <m/>
    <x v="4"/>
    <s v="JOSE MARIA GIL #734 "/>
    <s v="RESIDENCIAL PONIENTE"/>
    <n v="45734"/>
    <s v="CUADRIPARESIA ESPASTICA SEVERA"/>
    <n v="4921.5"/>
    <s v="700 UI DYSPORT"/>
  </r>
  <r>
    <n v="16"/>
    <s v="1111/13"/>
    <s v="AVIÑA SANTACRUZ LILIBETH"/>
    <m/>
    <s v="XX"/>
    <n v="27"/>
    <m/>
    <x v="5"/>
    <s v="CALLE 44 # 46 SECTOR REFORMA"/>
    <s v="OBLATOS"/>
    <n v="44410"/>
    <s v="CUADRIPARESIA ESPASTICA SEVERA"/>
    <n v="4921.5"/>
    <s v="750 UI DYSPORT"/>
  </r>
  <r>
    <n v="17"/>
    <s v="3620/13"/>
    <s v="AZPEITIA JIMINEZ FELIPE DE JESUS"/>
    <s v="XX"/>
    <m/>
    <n v="64"/>
    <m/>
    <x v="5"/>
    <s v="ALFARO SIQUEIROS #714"/>
    <s v="MIRAFLORES"/>
    <n v="44270"/>
    <s v="HEMIPARESIA IZQUIERDA MODERADA"/>
    <n v="4921.5"/>
    <s v="150 UI DYSPORT"/>
  </r>
  <r>
    <n v="18"/>
    <s v="0476/11"/>
    <s v="BAENA VALLADARES ELISA"/>
    <m/>
    <s v="XX"/>
    <n v="44"/>
    <m/>
    <x v="5"/>
    <s v="MANUEL MARTINEZ VALADEZ #129"/>
    <s v="LOS MAESTROS"/>
    <n v="45150"/>
    <s v="ESPASMO HEMIFACIAL IZQUIERDO"/>
    <n v="4921.5"/>
    <s v="50 UI BOTOX"/>
  </r>
  <r>
    <n v="19"/>
    <s v="0148/15"/>
    <s v="BARAJAS MOYA JOHAN EDUARDO"/>
    <s v="XX"/>
    <m/>
    <n v="2"/>
    <m/>
    <x v="10"/>
    <s v="TAMIAGUA #4508"/>
    <s v="SAN PEDRITO"/>
    <n v="45625"/>
    <s v="PCI CUADRIPARESIA ESPASTICA SEVERA"/>
    <n v="4921.5"/>
    <s v="100 UI BOTOX"/>
  </r>
  <r>
    <n v="20"/>
    <s v="3449/11"/>
    <s v="BARRAGAN ALVARADO AGUSTIN"/>
    <s v="XX"/>
    <m/>
    <n v="5"/>
    <m/>
    <x v="5"/>
    <s v="GRAL. CORONADO 220"/>
    <s v="STA. TERE"/>
    <n v="44600"/>
    <s v="PCI CUADRIPARESIA ESPASTICA SEVERA"/>
    <n v="4921.5"/>
    <s v="200 UI BOTOX"/>
  </r>
  <r>
    <n v="21"/>
    <s v="3990/14"/>
    <s v="BARRERA VEGA TOMAS "/>
    <m/>
    <s v="XX"/>
    <n v="46"/>
    <m/>
    <x v="5"/>
    <s v="ISLA CIES 3400"/>
    <s v="VILLA VICENTE GUERRERO"/>
    <n v="44987"/>
    <s v="DISTONIA CERVICAL "/>
    <n v="4921.5"/>
    <s v="500UI DYSPORT"/>
  </r>
  <r>
    <n v="22"/>
    <s v="2320/11"/>
    <s v="BARRON RAMIREZ MARIA DE LA LUZ"/>
    <m/>
    <s v="XX"/>
    <n v="39"/>
    <m/>
    <x v="5"/>
    <s v="HACIENDA LA HUARACHA #1965"/>
    <s v="BALCONES OBLATOS"/>
    <n v="44720"/>
    <s v="HEMIPARESIA IZQUIERDA MODERADA"/>
    <n v="4921.5"/>
    <s v="200 UI BOTOX"/>
  </r>
  <r>
    <n v="23"/>
    <s v="3775/12"/>
    <s v="BAUTISTA GARCIA GABRIELA ESMERALDA"/>
    <m/>
    <s v="XX"/>
    <n v="28"/>
    <m/>
    <x v="5"/>
    <s v="JOAQUIN MUCIEL #405"/>
    <s v="LOMAS DEL PARAISO"/>
    <n v="44250"/>
    <s v="HEMIPARESIA ESPASTICA DERECHA"/>
    <n v="4921.5"/>
    <s v="50 UI BOTOX"/>
  </r>
  <r>
    <n v="24"/>
    <s v="4284/14"/>
    <s v="BECERRA HERNANDEZ JOSE GUADALUPE"/>
    <s v="XX"/>
    <m/>
    <n v="13"/>
    <m/>
    <x v="10"/>
    <s v="FRANCISCO SILVA ROMERO #1260"/>
    <s v="FRANCISCO SILVA ROMERO"/>
    <n v="45630"/>
    <s v="CUADRIPARESIA ATETOSICA"/>
    <n v="4921.5"/>
    <s v="500 UI DYSPORT"/>
  </r>
  <r>
    <n v="25"/>
    <s v="2265/07"/>
    <s v="BECERRA RUAN JOSE DE JESUS"/>
    <s v="XX"/>
    <m/>
    <n v="14"/>
    <m/>
    <x v="4"/>
    <s v="DIV DEL NORTE #1904 INT 66"/>
    <s v="BOSQUE ESCONDIDO"/>
    <n v="45180"/>
    <s v="PCI HEMIPARESIA ESPASTICA DERECHA LEVE"/>
    <n v="4921.5"/>
    <s v="500 UI DYSPORT"/>
  </r>
  <r>
    <n v="26"/>
    <s v="4493/14"/>
    <s v="BONIFACIO BENITO JUAN IGNACIO"/>
    <s v="XX"/>
    <m/>
    <n v="9"/>
    <m/>
    <x v="11"/>
    <s v="MATAMOROS #45"/>
    <s v="SAN SEBASTIAN DEL SUR"/>
    <n v="49120"/>
    <s v="PCI HEMIPARESIA ESPASTICA IZQ LEVE"/>
    <n v="4921.5"/>
    <s v="500 UI DYSPORT"/>
  </r>
  <r>
    <n v="27"/>
    <s v="0289/15"/>
    <s v="BRAMBILA SANCHEZ DAVID"/>
    <s v="XX"/>
    <m/>
    <n v="16"/>
    <m/>
    <x v="12"/>
    <s v="LA PIÑA SIN NUMERO"/>
    <s v="LA MORENA"/>
    <n v="48800"/>
    <s v="HEMIPARESIA ESPASTICA IZQUIERDA"/>
    <n v="4921.5"/>
    <s v="100 UI BOTOX"/>
  </r>
  <r>
    <n v="28"/>
    <s v="4117/14"/>
    <s v="CARDENAS DIAZ JOSE FERNANDO"/>
    <s v="XX"/>
    <m/>
    <n v="5"/>
    <m/>
    <x v="4"/>
    <s v="LUCIO HERNANDEZ #2195"/>
    <s v="REHILETE"/>
    <n v="45066"/>
    <s v="PCI HEMIPARESIA IZQUIERDA "/>
    <n v="4921.5"/>
    <s v="150 UI BOTOX"/>
  </r>
  <r>
    <n v="29"/>
    <s v="0935/09"/>
    <s v="CARDENAS VENEGAS KAREN GETSEMANI"/>
    <m/>
    <s v="XX"/>
    <n v="6"/>
    <m/>
    <x v="2"/>
    <s v="LOMA DE OSLO 559"/>
    <s v="FRACC. LOMAS DEL SUR"/>
    <n v="45642"/>
    <s v="PCI HEMIPARESICA IZQUIERDA"/>
    <n v="4921.5"/>
    <s v="100 UI BOTOX"/>
  </r>
  <r>
    <n v="30"/>
    <s v="3965/14"/>
    <s v="CARMONA GOMEZ RAFAEL"/>
    <s v="XX"/>
    <m/>
    <n v="18"/>
    <m/>
    <x v="13"/>
    <s v="ALVARO OBREGO #350"/>
    <s v="CENTRO"/>
    <n v="47600"/>
    <s v="PCI PARAPARESIA ESPASTICA"/>
    <n v="4921.5"/>
    <s v="200 UI BOTOX"/>
  </r>
  <r>
    <n v="31"/>
    <s v="0670/09"/>
    <s v="CARRION LOZANO RUBEN"/>
    <s v="XX"/>
    <m/>
    <n v="6"/>
    <m/>
    <x v="4"/>
    <s v="PROL PASEO LAS TULLAS 45"/>
    <s v="LOMAS DE TABACHINES"/>
    <n v="45180"/>
    <s v="SECUELAS POQX PIE EQUINOVARO"/>
    <n v="4921.5"/>
    <s v="100 UI BOTOX"/>
  </r>
  <r>
    <n v="32"/>
    <s v="3614/14"/>
    <s v="CASTILLO CASTILLO SIURABET TABITA"/>
    <m/>
    <s v="XX"/>
    <n v="2"/>
    <m/>
    <x v="5"/>
    <s v="CAPERNAU, #2926"/>
    <s v="EL BETHEL"/>
    <n v="44720"/>
    <s v="PCI PARAPARESIA ESPASTICA LEVE"/>
    <n v="4921.5"/>
    <s v="100 UI BOTOX"/>
  </r>
  <r>
    <n v="33"/>
    <s v="3029/14"/>
    <s v="CASTILLO NARANJO BRYAN EDUARDO"/>
    <s v="XX"/>
    <m/>
    <n v="2"/>
    <m/>
    <x v="5"/>
    <s v="VOLCAN MAUNALOA #5666"/>
    <s v="HUENTITAN EL BAJO "/>
    <n v="44250"/>
    <s v="PCI HEMIPARESIA ESPASTICA"/>
    <n v="4921.5"/>
    <s v="100 UI BOTOX"/>
  </r>
  <r>
    <n v="34"/>
    <s v="2500/09"/>
    <s v="CHAVARIN REYES LUIS ANGEL"/>
    <s v="XX"/>
    <m/>
    <n v="5"/>
    <m/>
    <x v="5"/>
    <s v="MARIA DEL CARMEN FRIAS #599"/>
    <s v="LOMAS DEL PARAISO"/>
    <n v="44240"/>
    <s v="PCI PARAPARESIA ESPASTICA"/>
    <n v="4921.5"/>
    <s v="200 UI BOTOX"/>
  </r>
  <r>
    <n v="35"/>
    <s v="4456/14"/>
    <s v="CHAVEZ HERNANDEZ FRANCISCO"/>
    <s v="XX"/>
    <m/>
    <n v="60"/>
    <m/>
    <x v="14"/>
    <s v="PEDRO DE GANTE #35"/>
    <s v="EL TEPEYAC"/>
    <n v="47570"/>
    <s v="HEMIPARESIA ESPASTICA DERECHA"/>
    <n v="4921.5"/>
    <s v="350 UI DYSPORT"/>
  </r>
  <r>
    <n v="36"/>
    <s v="1785/14"/>
    <s v="CISNEROS ENCISO AXEL LEONARDO"/>
    <s v="XX"/>
    <m/>
    <n v="2"/>
    <m/>
    <x v="5"/>
    <s v="GASPAR ANTONIO XIU 1516"/>
    <s v="COL BEATRIZ HERNANDEZ"/>
    <n v="44760"/>
    <s v="PCI CUADRIPARESIA ESPASTICA SEVERA"/>
    <n v="4921.5"/>
    <s v="100 UI BOTOX"/>
  </r>
  <r>
    <n v="37"/>
    <s v="2824/11"/>
    <s v="CONTRERAS CORONA MARIA DE LOURDES"/>
    <m/>
    <s v="XX"/>
    <n v="45"/>
    <m/>
    <x v="5"/>
    <s v="MELPONEME #2515"/>
    <s v="LOMAS DE INDEPENDENCIA"/>
    <n v="44270"/>
    <s v="ESPASMO HEMIFACIAL DERECHO"/>
    <n v="4921.5"/>
    <s v="100 UI DYSPORT"/>
  </r>
  <r>
    <n v="38"/>
    <s v="4224/14"/>
    <s v="CONTRERAS MENDOZA ZULEMA MADAI"/>
    <m/>
    <s v="XX"/>
    <n v="10"/>
    <m/>
    <x v="6"/>
    <s v="INSURGENTES #52"/>
    <s v="GUADALUPANA"/>
    <n v="48050"/>
    <s v="DAÑO CEREBRAL PARAPARESIA ESPÁSTICA"/>
    <n v="4921.5"/>
    <s v="500 UI DYSPORT"/>
  </r>
  <r>
    <n v="39"/>
    <s v="3860/14"/>
    <s v="CONTRERAS VITELA MARÍA REFUGIO"/>
    <m/>
    <s v="XX"/>
    <n v="68"/>
    <m/>
    <x v="4"/>
    <s v="RICARDO CHAVEZ PEREZ #136"/>
    <s v="MESA COLORADA PONIENTE"/>
    <n v="45204"/>
    <s v="HEMIPARESIA FACIOCORPORAL IZQUIERDA"/>
    <n v="4921.5"/>
    <s v="600UI DYSPORT"/>
  </r>
  <r>
    <n v="40"/>
    <s v="4272/14"/>
    <s v="CORRAL HERNANDEZ CRISTIAN EDUARDO"/>
    <s v="XX"/>
    <m/>
    <n v="2"/>
    <m/>
    <x v="15"/>
    <s v="CORONA #6"/>
    <s v="HIDALGO EN JIQUILPAN"/>
    <n v="49700"/>
    <s v="PCI CUADRIPARESIA ESPASTICA SEVERA"/>
    <n v="4921.5"/>
    <s v="300 UI DYSPORT"/>
  </r>
  <r>
    <n v="41"/>
    <s v="2775/12"/>
    <s v="COVARRUBIAS RAMIREZ MARTHA SUSANA"/>
    <m/>
    <s v="XX"/>
    <n v="35"/>
    <m/>
    <x v="4"/>
    <s v="MAGNOLIAS 744"/>
    <s v="LOS GIRASOLES"/>
    <n v="45136"/>
    <s v="HEMIPARESIA DERECHALEVE"/>
    <n v="4921.5"/>
    <s v="50 UI BOTOX"/>
  </r>
  <r>
    <n v="42"/>
    <s v="1470/13"/>
    <s v="CRUZ LOZA LEYDI"/>
    <m/>
    <s v="XX"/>
    <n v="5"/>
    <m/>
    <x v="16"/>
    <s v="PEDRO MORENO #9"/>
    <s v="LOCALIDAD SAN PEDRO ITZICAN"/>
    <n v="45957"/>
    <s v="PCI HEMIPARESIA ESPASTICA DERECHA LEVE"/>
    <n v="4921.5"/>
    <s v="100 UI BOTOX"/>
  </r>
  <r>
    <n v="43"/>
    <s v="3766/14"/>
    <s v="CRUZ SERRANO THELMA ENEYDA"/>
    <m/>
    <s v="XX"/>
    <n v="11"/>
    <m/>
    <x v="4"/>
    <s v="JUAN ZURITA #1577"/>
    <s v="PASEOS DEL SOL"/>
    <n v="45079"/>
    <s v="PCI CUADRIPARESIA ESPASICA SEVERA"/>
    <n v="4921.5"/>
    <s v="500 UI DYSPORT"/>
  </r>
  <r>
    <n v="44"/>
    <s v="3562/13"/>
    <s v="DAVALOS CERVANTES SABAS DE JESUS"/>
    <s v="XX"/>
    <m/>
    <n v="11"/>
    <m/>
    <x v="17"/>
    <s v="PRIVADA MATAMOROS 5"/>
    <s v="CENTRO"/>
    <n v="47730"/>
    <s v="CUADRIPARESIA DISTONICA"/>
    <n v="4921.5"/>
    <s v="300 UI BOTOX"/>
  </r>
  <r>
    <n v="45"/>
    <s v="3340/11"/>
    <s v="DAVALOS IÑIGUEZ JOSE GUADALUPE"/>
    <s v="XX"/>
    <m/>
    <n v="78"/>
    <m/>
    <x v="5"/>
    <s v="RIO ZULA #2446"/>
    <s v="JARDINES DEL ROSAIO"/>
    <n v="44890"/>
    <s v="HEMIPARESIA ESPASTICA IZQUIERDA"/>
    <n v="4921.5"/>
    <s v="250 UI BOTOX"/>
  </r>
  <r>
    <n v="46"/>
    <s v="1486/14"/>
    <s v="DE LEON URIBE MARIA GUADALUPE"/>
    <m/>
    <s v="XX"/>
    <n v="49"/>
    <m/>
    <x v="5"/>
    <s v="HACIENDA SANTA CRUZ VALLE 1937"/>
    <s v="OBLATOS"/>
    <n v="44700"/>
    <s v="HEMIPARESIA MIXTA DERECHA"/>
    <n v="4921.5"/>
    <s v="250 UI DYSPORT"/>
  </r>
  <r>
    <n v="47"/>
    <s v="3202/14"/>
    <s v="DIAZ LUA CARLOS"/>
    <s v="XX"/>
    <m/>
    <n v="43"/>
    <m/>
    <x v="9"/>
    <s v="AV ZAPOTLANEJO #30 A"/>
    <s v="JALISCO"/>
    <n v="45412"/>
    <s v="HEMIPARESIA IZQUIERDA"/>
    <n v="4921.5"/>
    <s v="300 UI BOTOX"/>
  </r>
  <r>
    <n v="48"/>
    <s v="0089/10"/>
    <s v="DURAN HERNANDEZ MIGUEL ANGEL"/>
    <s v="XX"/>
    <m/>
    <n v="33"/>
    <m/>
    <x v="4"/>
    <s v="JUAN GARCIA VILLAGRAN #45"/>
    <s v="INDIGENA DE MEZQUITAN"/>
    <n v="45196"/>
    <s v="HEMIPARESIA ESPASTICA DERECHA"/>
    <n v="4921.5"/>
    <s v="500 UI DYSPORT"/>
  </r>
  <r>
    <n v="49"/>
    <s v="2945/14"/>
    <s v="ESPARZA LOPEZ MARIO"/>
    <s v="XX"/>
    <m/>
    <n v="55"/>
    <m/>
    <x v="5"/>
    <s v="NICOLAS ROMERO 1330"/>
    <s v="JALISCO"/>
    <n v="44260"/>
    <s v="HEMIPARESI IZQUIERDA"/>
    <n v="4921.5"/>
    <s v="500 UI DYSPORT"/>
  </r>
  <r>
    <n v="50"/>
    <s v="2993/11"/>
    <s v="ESPARZA VAZQUEZ MELISSA ELIZABETH"/>
    <m/>
    <s v="XX"/>
    <n v="3"/>
    <m/>
    <x v="18"/>
    <s v="ABASOLO #64"/>
    <s v="AMECA"/>
    <n v="46600"/>
    <s v="PCI CUADRIPARESIA ESPASTICA"/>
    <n v="4921.5"/>
    <s v="350 UI DYSPORT"/>
  </r>
  <r>
    <n v="51"/>
    <s v="3958/12"/>
    <s v="FLORES ROMO CAMARA PEDRO TADEO"/>
    <s v="XX"/>
    <m/>
    <n v="2"/>
    <m/>
    <x v="5"/>
    <s v="CALLE 11 253"/>
    <s v="FERROCARRIL"/>
    <n v="44440"/>
    <s v="PCI PARAPARESIA ESPASTICA"/>
    <n v="4921.5"/>
    <s v="150 UI BOTOX"/>
  </r>
  <r>
    <n v="52"/>
    <s v="1424/12"/>
    <s v="FLORES TEJEDA MARINA"/>
    <m/>
    <s v="XX"/>
    <n v="5"/>
    <m/>
    <x v="5"/>
    <s v="MONTES URALES #2232"/>
    <s v="BELISARIO DOMINGUEZ"/>
    <n v="44320"/>
    <s v="PCI TRIPARESIA ESPASTICA LEVE"/>
    <n v="4921.5"/>
    <s v="200 UI BOTOX"/>
  </r>
  <r>
    <n v="53"/>
    <s v="3509/06"/>
    <s v="FRANCO RODRIGUEZ IKER ADRIAN"/>
    <s v="XX"/>
    <m/>
    <n v="8"/>
    <m/>
    <x v="4"/>
    <s v="SEBASTIAN ALLENDE #139 "/>
    <s v="CONSTITUCION"/>
    <n v="45180"/>
    <s v="MALFORMACION DE CUELLO"/>
    <n v="4921.5"/>
    <s v="100 UI DYSPORT"/>
  </r>
  <r>
    <n v="54"/>
    <s v="1094/13"/>
    <s v="GALLEGOS LUCIO TERESA"/>
    <m/>
    <s v="XX"/>
    <n v="66"/>
    <m/>
    <x v="5"/>
    <s v="RANCHO EL TRAPICHE #1261"/>
    <s v="FRACC SAN EUGENIO"/>
    <n v="44720"/>
    <s v="ESPASMO HEMIFACIAL DERECHO"/>
    <n v="4921.5"/>
    <s v="50 UI BOTOX"/>
  </r>
  <r>
    <n v="55"/>
    <s v="3824/14"/>
    <s v="GALVEZ MERCADO DIEGO EDUARDO"/>
    <s v="XX"/>
    <m/>
    <n v="9"/>
    <m/>
    <x v="9"/>
    <s v="TECALLI 3"/>
    <s v="TENAMAXTLI"/>
    <n v="45400"/>
    <s v="PCI HEMIPARESIA ESPASTICA DERECHA LEVE"/>
    <n v="4921.5"/>
    <s v="100 UI BOTOX"/>
  </r>
  <r>
    <n v="56"/>
    <s v="4425/14"/>
    <s v="GARCIA ALVAREZ HECTOR"/>
    <s v="XX"/>
    <m/>
    <n v="66"/>
    <m/>
    <x v="4"/>
    <s v="CALLE TORRE ALBA #1177"/>
    <s v="LOMAS DE ZAPOPAN"/>
    <n v="45130"/>
    <s v="HEMIPARESIA ESPASTICA IZQUIERDA"/>
    <n v="4921.5"/>
    <s v="700 UI DYSPORT"/>
  </r>
  <r>
    <n v="57"/>
    <s v="3581/14"/>
    <s v="GARCIA GONZALEZ EMILIO"/>
    <s v="XX"/>
    <m/>
    <n v="5"/>
    <m/>
    <x v="19"/>
    <s v="GUILLERMO PRIETO #28"/>
    <s v="EL LIMON"/>
    <n v="48700"/>
    <s v="PCI CUADRIPARESIA ESPASTICA SEVERA"/>
    <n v="4921.5"/>
    <s v="200 UI BOTOX"/>
  </r>
  <r>
    <n v="58"/>
    <s v="1537/13"/>
    <s v="GARCIA GUTIERREZ BAYRON KENAY"/>
    <s v="XX"/>
    <m/>
    <n v="4"/>
    <m/>
    <x v="2"/>
    <s v="SAN RAMON #1505"/>
    <s v="VILLAS DE SAN SEBASTIAN"/>
    <n v="45650"/>
    <s v="PCI CUADRIPARESIA ESPASTICA LEVE"/>
    <n v="4921.5"/>
    <s v="150 UI BOTOX"/>
  </r>
  <r>
    <n v="59"/>
    <s v="2825/07"/>
    <s v="GARCIA NUÑO ROSIMARTY"/>
    <m/>
    <s v="XX"/>
    <n v="7"/>
    <m/>
    <x v="5"/>
    <s v="SIERRA GRANDE #2123"/>
    <s v="BELISARIO DOMINGUEZ"/>
    <n v="44320"/>
    <s v="PCI PARAPARESIA ESPASTICA MODERADA"/>
    <n v="4921.5"/>
    <s v="500 UI DYSPORT"/>
  </r>
  <r>
    <n v="60"/>
    <s v="3375/14"/>
    <s v="GARCIA OCHOA MARIA JOSE "/>
    <m/>
    <s v="XX"/>
    <n v="38"/>
    <m/>
    <x v="4"/>
    <s v="PUERTO VALLARTA #379"/>
    <s v="MIRAMAR"/>
    <n v="45060"/>
    <s v="PCI CUADRIPARESIA ESPASTICA"/>
    <n v="4921.5"/>
    <s v="1000 UI DYSPORT"/>
  </r>
  <r>
    <n v="61"/>
    <s v="4090/14"/>
    <s v="GARCIA RODRIGUEZ VICTOR EDUARDO"/>
    <s v="XX"/>
    <m/>
    <n v="18"/>
    <m/>
    <x v="4"/>
    <s v="ANDADOR CALDERON #467"/>
    <s v="UNIDAD REPUBLICA"/>
    <n v="45146"/>
    <s v="PCI CUADRIPARESIA ESPASTICA SEVERA"/>
    <n v="4921.5"/>
    <s v="500 UI DYSPORT"/>
  </r>
  <r>
    <n v="62"/>
    <s v="1030/09"/>
    <s v="GAZA OCAMPO MARELY"/>
    <m/>
    <s v="XX"/>
    <n v="7"/>
    <m/>
    <x v="9"/>
    <s v="PUERTO VALLARTA #230"/>
    <s v="JALISCO"/>
    <n v="45400"/>
    <s v="PCI HEMIPARSIA ESPASTICA DERECHA LEVE"/>
    <n v="4921.5"/>
    <s v="50 UI DYSPORT"/>
  </r>
  <r>
    <n v="63"/>
    <s v="4337/14"/>
    <s v="GOMEZ TOLEDO ISADORA"/>
    <m/>
    <s v="XX"/>
    <n v="40"/>
    <m/>
    <x v="4"/>
    <s v="AVE B # 595"/>
    <s v="SEATTLE"/>
    <n v="45150"/>
    <s v="ESPASMO HEMIFACIAL IZQUIERDO"/>
    <n v="4921.5"/>
    <s v="100 UI DYSPORT"/>
  </r>
  <r>
    <n v="64"/>
    <s v="2464/13"/>
    <s v="GOMEZ VARGAS OCTAVIO"/>
    <s v="XX"/>
    <m/>
    <n v="3"/>
    <m/>
    <x v="4"/>
    <s v="MARIANO OTERO #2195"/>
    <s v="RESIDENCIAL VICTORIA"/>
    <n v="45089"/>
    <s v="PCI CUADRIPARESIA ESPASTICA LEVE"/>
    <n v="4921.5"/>
    <s v="100 UI BOTOX"/>
  </r>
  <r>
    <n v="65"/>
    <s v="4349/14"/>
    <s v="GONZALEZ CERVANTES MARIA MARICELA"/>
    <m/>
    <s v="XX"/>
    <n v="50"/>
    <m/>
    <x v="5"/>
    <s v="NARCISO SERRA DEL SEVILLA #3364"/>
    <s v="MIGUEL DE HUENTITAN"/>
    <n v="44780"/>
    <s v="ESPASMO HEMIFACIAL IZQUIERDO"/>
    <n v="4921.5"/>
    <s v="150 UI DYSPORT"/>
  </r>
  <r>
    <n v="66"/>
    <s v="3307/96"/>
    <s v="GONZALEZ ESQUEDA JOSE HUMBERTO"/>
    <s v="XX"/>
    <m/>
    <n v="17"/>
    <m/>
    <x v="4"/>
    <s v="PRIVADA VENUSTIANO CARRANZA #355"/>
    <s v="CONSTITUCION  "/>
    <n v="45180"/>
    <s v="PCI CUADRIPARESIA ESPASTICA SEVERA"/>
    <n v="4921.5"/>
    <s v="500 UI DYSPORT"/>
  </r>
  <r>
    <n v="67"/>
    <s v="1449/11"/>
    <s v="GONZALEZ HARO CLAUDIA"/>
    <m/>
    <s v="XX"/>
    <n v="38"/>
    <m/>
    <x v="10"/>
    <s v="FTE DE MISERICORDIA #228"/>
    <s v="VILLAS FONTANA OTE"/>
    <n v="45615"/>
    <s v="HEMIPARESIA ESPASTICA DERECHA"/>
    <n v="4921.5"/>
    <s v="500 UI DYSPORT"/>
  </r>
  <r>
    <n v="68"/>
    <s v="0369/04"/>
    <s v="GONZALEZ LOMELI ALEJANDRO DE GUADALUPE"/>
    <s v="XX"/>
    <m/>
    <n v="11"/>
    <m/>
    <x v="4"/>
    <s v="SIERRA MAZAMITLA #6004"/>
    <s v="LAS AGUILAS"/>
    <n v="45080"/>
    <s v="PCI PARAPARESIA ESPASTICA"/>
    <n v="4921.5"/>
    <s v="150 UI BOTOX"/>
  </r>
  <r>
    <n v="69"/>
    <s v="3028/14"/>
    <s v="GONZALEZ VIRAMONTES PABEL VLADIMIR"/>
    <s v="XX"/>
    <m/>
    <n v="2"/>
    <m/>
    <x v="5"/>
    <s v="AV. DE LA CRUZ #2842"/>
    <s v="LA ESPERANZA"/>
    <n v="44300"/>
    <s v="PCI HEMIPARESIA DERECHA "/>
    <n v="4921.5"/>
    <s v="100 UI DYSPORT"/>
  </r>
  <r>
    <n v="70"/>
    <s v="3391/14"/>
    <s v="GORDILLO GONZALEZ LUIS ENRIQUE"/>
    <s v="XX"/>
    <m/>
    <n v="27"/>
    <m/>
    <x v="20"/>
    <s v="AV. EL ARROYO #31"/>
    <s v="SAN ISIDRO"/>
    <n v="47900"/>
    <s v="CUADRIPLEJIA ESPASTICA SEVERA SEC. A LMC C4"/>
    <n v="4921.5"/>
    <s v="1,100 UI DYSPORT"/>
  </r>
  <r>
    <n v="71"/>
    <s v="3550/14"/>
    <s v="GRAJEDA VAZQUEZ MARTHA LETICIA"/>
    <m/>
    <s v="XX"/>
    <n v="62"/>
    <m/>
    <x v="5"/>
    <s v="EMILIANO ZAPATA #544"/>
    <s v="JARDINES DE LA PAZ"/>
    <n v="45519"/>
    <s v="ESPASMO HEMIFACIAL"/>
    <n v="4921.5"/>
    <s v="50 UI BOTOX"/>
  </r>
  <r>
    <n v="72"/>
    <s v="0715/10"/>
    <s v="GUEL SANTILLAN AHIME GUADALUPE"/>
    <m/>
    <s v="XX"/>
    <n v="5"/>
    <m/>
    <x v="2"/>
    <s v="EMILIANO ZAPATA 17C"/>
    <s v="ZAPOTE DEL VALLE"/>
    <n v="45670"/>
    <s v="HEMIPARESIA ESPASTICA DERECHA"/>
    <n v="4921.5"/>
    <s v="100 UI BOTOX"/>
  </r>
  <r>
    <n v="73"/>
    <s v="3455/10"/>
    <s v="GUERRA GONZALEZ MARIO GABRIEL"/>
    <s v="XX"/>
    <m/>
    <n v="11"/>
    <m/>
    <x v="5"/>
    <s v="LLUVIA 470-33A"/>
    <s v="JARDINES DEL BOSQUE"/>
    <n v="44520"/>
    <s v="ATAXIA LIGADA AL X"/>
    <n v="4921.5"/>
    <s v="300 UI BOTOX"/>
  </r>
  <r>
    <n v="74"/>
    <s v="3017/14"/>
    <s v="GUTIERREZ CASTELLANOS ALEX ANTONIO"/>
    <s v="XX"/>
    <m/>
    <n v="9"/>
    <m/>
    <x v="21"/>
    <s v="CALLE MARTINEZ VALADEZ #7"/>
    <s v="SAN IGNACIO CERRO GORDO"/>
    <n v="47190"/>
    <s v="DOBLE HEMIPARESIA ESPASTICA DERECHA"/>
    <n v="4921.5"/>
    <s v="500 UI DYSPORT"/>
  </r>
  <r>
    <n v="75"/>
    <s v="4001/12"/>
    <s v="GUTIERREZ MUNGUIA PATRICIA"/>
    <m/>
    <s v="XX"/>
    <n v="34"/>
    <m/>
    <x v="4"/>
    <s v="JOAQUIN GUALZARO #385 B"/>
    <s v="JARDINES DE LOS BELENES"/>
    <n v="45100"/>
    <s v="ESPASMO HEMIFACIAL IZQUIERDO"/>
    <n v="4921.5"/>
    <s v="100 UI DYSPORT"/>
  </r>
  <r>
    <n v="76"/>
    <s v="4022/12"/>
    <s v="GUTIERREZ SANCHEZ JOSÉ RAUL "/>
    <m/>
    <s v="XX"/>
    <n v="44"/>
    <m/>
    <x v="5"/>
    <s v="PORRES BARANDA 821 INT 7"/>
    <s v="BLANCO Y CUELLAR"/>
    <n v="44710"/>
    <s v="HEMIPARESIA ESPASTICA IZQUIERDA"/>
    <n v="4921.5"/>
    <s v="600 UI DYSPORT"/>
  </r>
  <r>
    <n v="77"/>
    <s v="4279/14"/>
    <s v="GUTIERREZ VARGAS JOSE GASPAR"/>
    <s v="XX"/>
    <m/>
    <n v="34"/>
    <m/>
    <x v="22"/>
    <s v="LOPEZ MATEOS #15"/>
    <s v="EL FUERTE"/>
    <n v="47899"/>
    <s v="DAÑO CEREBRAL "/>
    <n v="4921.5"/>
    <s v="800 UI DYSPORT"/>
  </r>
  <r>
    <n v="78"/>
    <s v="3025/14"/>
    <s v="GUZMAN CRUZ MARIA TRINIDAD "/>
    <s v="XX"/>
    <m/>
    <n v="44"/>
    <m/>
    <x v="5"/>
    <s v="ROSA NAVARRO #382"/>
    <s v="LA NOPALERA"/>
    <n v="44800"/>
    <s v="HEMIPARESIA FASCICORPORAL DERECHA"/>
    <n v="4921.5"/>
    <s v="100 UI BOTOX"/>
  </r>
  <r>
    <n v="79"/>
    <s v="2274/10"/>
    <s v="GUZMAN REYES MA PAZ"/>
    <m/>
    <s v="XX"/>
    <n v="56"/>
    <m/>
    <x v="5"/>
    <s v="MARIA GRIVER 1987"/>
    <s v="SANTA CECILIA"/>
    <n v="44700"/>
    <s v="ESPASMO HEMIFACIAL"/>
    <n v="4921.5"/>
    <s v="50 UI BOTOX"/>
  </r>
  <r>
    <n v="80"/>
    <s v="4456/13"/>
    <s v="HARUMI ORTEGA CARDENAS"/>
    <s v="XX"/>
    <m/>
    <n v="3"/>
    <m/>
    <x v="4"/>
    <s v="VERACRUZ 24"/>
    <s v="ATEMAJAC DEL VALLE"/>
    <n v="45190"/>
    <s v="PIE BOTH IZQUIERDO "/>
    <n v="4921.5"/>
    <s v="100 UI DYSPORT"/>
  </r>
  <r>
    <n v="81"/>
    <s v="3964/14"/>
    <s v="HERNANDEZ CEDILLO ALEJANDRO"/>
    <s v="XX"/>
    <m/>
    <n v="36"/>
    <m/>
    <x v="13"/>
    <s v="RIO NILO#58"/>
    <s v="SAN MIGUEL"/>
    <n v="47600"/>
    <s v="LMC NIVEL T10"/>
    <n v="4921.5"/>
    <s v="250 UI BOTOX"/>
  </r>
  <r>
    <n v="82"/>
    <s v="0395/93"/>
    <s v="HERNANDEZ DE LA A MARIA DEL CARMEN"/>
    <m/>
    <s v="XX"/>
    <n v="23"/>
    <m/>
    <x v="10"/>
    <s v="ISAAC ARRIAGA 90"/>
    <s v="BUENOS AIRES"/>
    <n v="45606"/>
    <s v="PCI CUADRIPARESIA DISTÓNICA"/>
    <n v="4921.5"/>
    <s v="500 UI DYSPORT"/>
  </r>
  <r>
    <n v="83"/>
    <s v="1024/12"/>
    <s v="HERNANDEZ GARCIA ANGEL "/>
    <s v="XX"/>
    <m/>
    <n v="55"/>
    <m/>
    <x v="10"/>
    <s v="C. SANTIAGO DE LINIERS 249"/>
    <s v="FRANCISCO I MADERO"/>
    <n v="45606"/>
    <s v="HEMIPARESIA ESPASTICA "/>
    <n v="4921.5"/>
    <s v="800 UI DYSPORT "/>
  </r>
  <r>
    <n v="84"/>
    <s v="2409/13"/>
    <s v="HERNANDEZ GONZALEZ MIGUEL ANGEL"/>
    <s v="XX"/>
    <m/>
    <n v="41"/>
    <m/>
    <x v="5"/>
    <s v="PEDRO GOMEZ MARAVER #941"/>
    <s v="ALCALDE BARRANQUITAS"/>
    <n v="44270"/>
    <s v="PCI PARAPARESIA ESPASTICA MODERADA"/>
    <n v="4921.5"/>
    <s v="400 UI BOTOX"/>
  </r>
  <r>
    <n v="85"/>
    <s v="4581/13"/>
    <s v="HERNANDEZ TORRES IKER GAEL"/>
    <s v="XX"/>
    <m/>
    <n v="1.1000000000000001"/>
    <m/>
    <x v="4"/>
    <s v="VISTA CAMPESTRE #995"/>
    <s v="VISTA HERMOSA"/>
    <n v="45180"/>
    <s v="PIE EQUINO VARO DERECHO"/>
    <n v="4921.5"/>
    <s v="50 UI BOTOX"/>
  </r>
  <r>
    <n v="86"/>
    <s v="2332/01"/>
    <s v="HERNANDEZ VARGAS BRYAN ALEJANDRO"/>
    <s v="XX"/>
    <m/>
    <n v="15"/>
    <m/>
    <x v="5"/>
    <s v="MIGUEL SANCHEZ #3937"/>
    <s v="HELIODORO HERNANDEZ LOZA"/>
    <n v="44720"/>
    <s v="PCI DISTONICA MODERADA"/>
    <n v="4921.5"/>
    <s v="1000 UI DYSPORT"/>
  </r>
  <r>
    <n v="87"/>
    <s v="4517/14"/>
    <s v="HERRERA MENDOZA MARTIN DE JESUS"/>
    <s v="XX"/>
    <m/>
    <n v="17"/>
    <m/>
    <x v="3"/>
    <s v="LOMAS DEL PEDREGAL #48"/>
    <s v="TEOCUITATLAN DE CORONA"/>
    <n v="49250"/>
    <s v="PCI DISTONICA SEVERA"/>
    <n v="4921.5"/>
    <s v="1500 UI DYSPORT"/>
  </r>
  <r>
    <n v="88"/>
    <s v="2159/07"/>
    <s v="HUERTA PULIDO JESUS EMMANUEL"/>
    <s v="X"/>
    <m/>
    <n v="9"/>
    <m/>
    <x v="23"/>
    <s v="SIERRA MADRE SIN NUMERO"/>
    <s v="CERRO DE LA CRUZ"/>
    <n v="45260"/>
    <s v="PCI HEMIPARESIA DERECHA LEVE"/>
    <n v="4921.5"/>
    <s v="150 UI BOTOX"/>
  </r>
  <r>
    <n v="89"/>
    <s v="0399/15"/>
    <s v="HUERTA TOLEDO LUIS ALFONSO"/>
    <s v="XX"/>
    <m/>
    <n v="19"/>
    <m/>
    <x v="10"/>
    <s v="PEDRO MORENO #9"/>
    <s v="ESPAÑA"/>
    <n v="45600"/>
    <s v="HEMIPARESIA DERECHA"/>
    <n v="4921.5"/>
    <s v="200 UI BOTOX"/>
  </r>
  <r>
    <n v="90"/>
    <s v="1412/12"/>
    <s v="HURTADO REYNOSO JULIO CESAR"/>
    <s v="XX"/>
    <m/>
    <n v="29"/>
    <m/>
    <x v="4"/>
    <s v="PARQUE LA PRIMAVERA #209 INT 270"/>
    <s v="PARQUES DE TESISTAN 3"/>
    <n v="45200"/>
    <s v="HEMIPARESIA IZQUIERDA"/>
    <n v="4921.5"/>
    <s v="100 UI BOTOX"/>
  </r>
  <r>
    <n v="91"/>
    <s v="3644/11"/>
    <s v="IÑIGUEZ GARCIA GUADALUPE"/>
    <m/>
    <s v="XX"/>
    <n v="14"/>
    <m/>
    <x v="22"/>
    <s v="ADOLFO LOPEZ MATEOA #49"/>
    <s v="POBLACION LA JOYA"/>
    <n v="47786"/>
    <s v="PCI DISTONICA SEVERA"/>
    <n v="4921.5"/>
    <s v="300 UI BOTOX"/>
  </r>
  <r>
    <n v="92"/>
    <s v="3333/14"/>
    <s v="JARAMILLO BELTRAN CITLALI"/>
    <m/>
    <s v="XX"/>
    <n v="27"/>
    <m/>
    <x v="9"/>
    <s v="ALBERCA #24 "/>
    <s v="TONALA CENTRO"/>
    <n v="45400"/>
    <s v="DISTONIA"/>
    <n v="4921.5"/>
    <s v="400 UI DYSPORT"/>
  </r>
  <r>
    <n v="93"/>
    <s v="0222/14"/>
    <s v="JAUREGUI LOPEZ PAULA"/>
    <m/>
    <s v="XX"/>
    <n v="54"/>
    <m/>
    <x v="24"/>
    <s v="JESUS GARCIA #227"/>
    <s v="CENTRO"/>
    <n v="45350"/>
    <s v="ESPASMO HEMIFACIAL IZQUIERDO"/>
    <n v="4921.5"/>
    <s v="50 UI BOTOX"/>
  </r>
  <r>
    <n v="94"/>
    <s v="0309/96"/>
    <s v="JIMENEZ CRUZ BERENICE"/>
    <m/>
    <s v="XX"/>
    <n v="19"/>
    <m/>
    <x v="4"/>
    <s v="MARIANO OTERO #2195"/>
    <s v="RESIDENCIAL VICTORIA"/>
    <n v="45089"/>
    <s v="PCI CUADRIPARESIA ESPASTICA SEVERA"/>
    <n v="4921.5"/>
    <s v="500 UI DYSPORT"/>
  </r>
  <r>
    <n v="95"/>
    <s v="3443/13"/>
    <s v="JIMENEZ FLORES ESTELA"/>
    <m/>
    <s v="XX"/>
    <n v="73"/>
    <m/>
    <x v="5"/>
    <s v="HDA. GAVIA #2845"/>
    <s v="TETLAN RIO VERDE"/>
    <n v="44720"/>
    <s v="DISESTESIA RAIZ L5 IZQUIERDA"/>
    <n v="4921.5"/>
    <s v="250 UI DYSPORT"/>
  </r>
  <r>
    <n v="96"/>
    <s v="3852/14"/>
    <s v="LARA URIBE ARCELIA"/>
    <m/>
    <s v="XX"/>
    <n v="58"/>
    <m/>
    <x v="4"/>
    <s v="ANDROMEDA #3885"/>
    <s v="ARBOLEDAS"/>
    <n v="45070"/>
    <s v="DISTONIA OROFACIAL SEVERA"/>
    <n v="4921.5"/>
    <s v="200 UI BOTOX"/>
  </r>
  <r>
    <n v="97"/>
    <s v="1807/14"/>
    <s v="LARIOS ARAIZA GUADALUPE"/>
    <s v="XX"/>
    <m/>
    <n v="9"/>
    <m/>
    <x v="25"/>
    <s v="INES DE LA CRUZ #79"/>
    <s v="TEQUESQUITLAN"/>
    <n v="48965"/>
    <s v="PCI PARAPARESIA ESPASTICA "/>
    <n v="4921.5"/>
    <s v="400 UI DYSPORT"/>
  </r>
  <r>
    <n v="98"/>
    <s v="4400/14"/>
    <s v="LEAL CALLERO MARIA DEL SOCORRO"/>
    <m/>
    <s v="XX"/>
    <n v="69"/>
    <m/>
    <x v="5"/>
    <s v="CONSTITUCION #498"/>
    <s v="ANALCO"/>
    <n v="44450"/>
    <s v="DISTONIA ROTACIONAL DE CUELLO"/>
    <n v="4921.5"/>
    <s v="150 UI BOTOX"/>
  </r>
  <r>
    <n v="99"/>
    <s v="1241/10"/>
    <s v="LEMUS GONZALEZ JUAN DAVID"/>
    <s v="XX"/>
    <m/>
    <n v="5"/>
    <m/>
    <x v="9"/>
    <s v="PROL. LOPEZ MATEOS #136"/>
    <s v="EL ZAPOTE"/>
    <n v="45400"/>
    <s v="PCI DOBLE HEMIPARESIA IZQUIERDA MODERADA"/>
    <n v="4921.5"/>
    <s v="200 UI BOTOX"/>
  </r>
  <r>
    <n v="100"/>
    <s v="3931/14"/>
    <s v="LEPE MENDOZA ELI"/>
    <s v="XX"/>
    <m/>
    <n v="30"/>
    <m/>
    <x v="6"/>
    <s v="MEXICO #5"/>
    <s v="CENTRO"/>
    <n v="48050"/>
    <s v="HEMIPARESIA IZQUIERDA"/>
    <n v="4921.5"/>
    <s v="100 UI DYSPORT"/>
  </r>
  <r>
    <n v="101"/>
    <s v="1079/11"/>
    <s v="LOPEZ PEREZ MARTHA"/>
    <m/>
    <s v="XX"/>
    <n v="60"/>
    <m/>
    <x v="5"/>
    <s v="JULIAN GRANADOS #1907"/>
    <s v="LOMAS DE POLANCO"/>
    <n v="44960"/>
    <s v="ESPASMO HEMIFACIAL IZQUIERDO"/>
    <n v="4921.5"/>
    <s v="100 UI DYSPORT"/>
  </r>
  <r>
    <n v="102"/>
    <s v="3987/14"/>
    <s v="LOPEZ QUINTERO NOE"/>
    <s v="XX"/>
    <m/>
    <n v="7"/>
    <m/>
    <x v="7"/>
    <s v="CONOCIDO EN JUANACATLAN"/>
    <s v="JUANACATLAN"/>
    <n v="46900"/>
    <s v="PCI CUADRIPARESIA ESPASTICA SEVERA"/>
    <n v="4921.5"/>
    <s v="150 UI BOTOX"/>
  </r>
  <r>
    <n v="103"/>
    <s v="4880/14"/>
    <s v="LOPEZ VIRGEN ROCIO"/>
    <m/>
    <s v="XX"/>
    <n v="29"/>
    <m/>
    <x v="5"/>
    <s v="PEDROMARIA ANAYA #2532 D"/>
    <s v="EL PORVENIR"/>
    <n v="44730"/>
    <s v="CUADRIPARESIA ESPASTICA"/>
    <n v="4921.5"/>
    <s v="700 UI DYSPORT"/>
  </r>
  <r>
    <n v="104"/>
    <s v="1227/14"/>
    <s v="LOZANO SANCHEZ SALVADOR"/>
    <s v="XX"/>
    <m/>
    <n v="50"/>
    <m/>
    <x v="5"/>
    <s v="ANDALUCIA #2319"/>
    <s v="GUADALUPANA"/>
    <n v="44220"/>
    <s v="HEMIPARESIA IZQUIERDA"/>
    <n v="4921.5"/>
    <s v="150 UI BOTOX"/>
  </r>
  <r>
    <n v="105"/>
    <s v="0321/14"/>
    <s v="LUJANO ROBLES SANTIAGO DE JESUS"/>
    <s v="XX"/>
    <m/>
    <n v="1"/>
    <m/>
    <x v="26"/>
    <s v="CALLE DEL BOSQUE #210"/>
    <s v="ARBOLEDAS"/>
    <n v="46200"/>
    <s v="PCI CUADRIPARESIA ESPASTICA"/>
    <n v="4921.5"/>
    <s v="150 UI DYSPORT"/>
  </r>
  <r>
    <n v="106"/>
    <s v="3857/13"/>
    <s v="LUNA MIRAMONTES FRANCISCO"/>
    <s v="XX"/>
    <m/>
    <n v="65"/>
    <m/>
    <x v="4"/>
    <s v="PISCADORES #2501"/>
    <s v="CABAÑITAS"/>
    <n v="45180"/>
    <s v="HEMIPARESIA DERECHA"/>
    <n v="4921.5"/>
    <s v="200 UI BOTOX"/>
  </r>
  <r>
    <n v="107"/>
    <s v="0172/14"/>
    <s v="MACIEL DAVALOS ARLETTE "/>
    <m/>
    <s v="XX"/>
    <n v="2"/>
    <m/>
    <x v="17"/>
    <s v="BELISARIO FOMINGUEZ #44"/>
    <s v="CENTRO"/>
    <n v="47730"/>
    <s v="PCI HEMIPARESIA ESPASTICA IZQUIERDA LEVE "/>
    <n v="4921.5"/>
    <s v="200 UI DYSPORT "/>
  </r>
  <r>
    <n v="108"/>
    <s v="4265/14"/>
    <s v="MAESTRO PONCE VICTOR GERARDO"/>
    <s v="XX"/>
    <m/>
    <n v="39"/>
    <m/>
    <x v="9"/>
    <s v="ALBERCA #22"/>
    <s v="CENTRO"/>
    <n v="45400"/>
    <s v="HEMIPARESIA DERECHA"/>
    <n v="4921.5"/>
    <s v="500 UI DYSPORT"/>
  </r>
  <r>
    <n v="109"/>
    <s v="3903/10"/>
    <s v="MARIA FLORES MARICELA"/>
    <m/>
    <s v="XX"/>
    <n v="48"/>
    <m/>
    <x v="5"/>
    <s v="CALCUTA 910 J. URUETA Y P. VALDEZ"/>
    <s v="CUAHUTEMOC"/>
    <n v="44750"/>
    <s v="ESPASMO HEMIFACIAL DERECHO"/>
    <n v="4921.5"/>
    <s v="50 UI BOTOX"/>
  </r>
  <r>
    <n v="110"/>
    <s v="2990/12"/>
    <s v="MARIA MEDINA SIGALA"/>
    <m/>
    <s v="XX"/>
    <n v="56"/>
    <m/>
    <x v="5"/>
    <s v="JOSE MARIA LOZANO 1221"/>
    <s v="EL MIRADOR"/>
    <n v="44370"/>
    <s v="HEMIPARESIA ESPASTICA DERECHA"/>
    <n v="4921.5"/>
    <s v="150 UI BOTOX"/>
  </r>
  <r>
    <n v="111"/>
    <s v="1229/13"/>
    <s v="MARQUEZ ALBA SAMANTHA DARALLY"/>
    <m/>
    <s v="XX"/>
    <n v="22"/>
    <m/>
    <x v="5"/>
    <s v="CALLE 46 #111"/>
    <s v="LA LOMA"/>
    <n v="44410"/>
    <s v="PARAPARESIA ESPASTICA"/>
    <n v="4921.5"/>
    <s v="500 UI DYSPORT"/>
  </r>
  <r>
    <n v="112"/>
    <s v="3373/06"/>
    <s v="MARTINEZ AGUILA FERNANDO ALFONSO"/>
    <s v="XX"/>
    <m/>
    <n v="33"/>
    <m/>
    <x v="5"/>
    <s v="MANUEL DOBLADO #555 EDIF E INT 2"/>
    <s v="LA PERLA"/>
    <n v="44360"/>
    <s v="DOBLE HEMIPARESIA DERECHA SEC A TCE"/>
    <n v="4921.5"/>
    <s v="100 UI BOTOX"/>
  </r>
  <r>
    <n v="113"/>
    <s v="4333/13"/>
    <s v="MARTINEZ BECERRA JOSE DANIEL"/>
    <s v="XX"/>
    <m/>
    <n v="3"/>
    <m/>
    <x v="27"/>
    <s v="CIRUELA CASCABELILLO #02"/>
    <s v="SANTA FE"/>
    <n v="45455"/>
    <s v="PCI HEMIPARESIA ESPASTICA DERECHA LEVE"/>
    <n v="4921.5"/>
    <s v="100 UI BOTOX"/>
  </r>
  <r>
    <n v="114"/>
    <s v="0633/14"/>
    <s v="MARTINEZ CASIMIRO YOZA DARA"/>
    <s v="XX"/>
    <m/>
    <n v="3"/>
    <m/>
    <x v="4"/>
    <s v="AV. ARENALES #2762 "/>
    <s v="ARENALES TAPATIOS"/>
    <n v="45066"/>
    <s v="PCI CUADRIPARESIA ESPASTICA SEVERA"/>
    <n v="4921.5"/>
    <s v="100 UI BOTOX"/>
  </r>
  <r>
    <n v="115"/>
    <s v="1377/09"/>
    <s v="MARTINEZ DIAZ EMANUEL DE JESUS"/>
    <s v="XX"/>
    <m/>
    <n v="7"/>
    <m/>
    <x v="4"/>
    <s v="CALLE CHABACANO 42"/>
    <s v="LOMAS DE TABACHINES"/>
    <n v="45180"/>
    <s v="PCI ATETOSICA"/>
    <n v="4921.5"/>
    <s v="100 UI BOTOX"/>
  </r>
  <r>
    <n v="116"/>
    <s v="1598/10"/>
    <s v="MARTINEZ GARCIA PAULA DEL CARMEN"/>
    <m/>
    <s v="XX"/>
    <n v="38"/>
    <m/>
    <x v="4"/>
    <s v="CALLE LOMAS #150"/>
    <s v="LOS ROBLES"/>
    <n v="45160"/>
    <s v="HEMIPARESIA DERECHA"/>
    <n v="4921.5"/>
    <s v="400 UI BOTOX"/>
  </r>
  <r>
    <n v="117"/>
    <s v="2519/13"/>
    <s v="MARTINEZ HERNANDEZ OMAR"/>
    <s v="XX"/>
    <m/>
    <n v="10"/>
    <m/>
    <x v="27"/>
    <s v="HIDALGO 50"/>
    <s v="LA LAJA"/>
    <n v="45438"/>
    <s v="PCI DOBLEHEMIPARESIA ESPASTICA"/>
    <n v="4921.5"/>
    <s v="100 UI BOTOX"/>
  </r>
  <r>
    <n v="118"/>
    <s v="3503/12"/>
    <s v="MARTINEZ RAMIREZ DAVID OMAR"/>
    <s v="XX"/>
    <m/>
    <n v="4"/>
    <m/>
    <x v="28"/>
    <s v="CALLE JESUS GARCIA #977"/>
    <s v="SAGRADA FAMILIA"/>
    <n v="44200"/>
    <s v="PCI HEMIPARESIA IZQUIERDA "/>
    <n v="4921.5"/>
    <s v="100 UI BOTOX"/>
  </r>
  <r>
    <n v="119"/>
    <s v="0657/99"/>
    <s v="MARTINEZ REYES KARLA ESTHER"/>
    <m/>
    <s v="XX"/>
    <n v="17"/>
    <m/>
    <x v="4"/>
    <s v="SANTA CATALINA #487"/>
    <s v="SANTA MARGARITA"/>
    <n v="45140"/>
    <s v="PCI DOBLE HEMIPARESIA IZQUIERDA MODERADA"/>
    <n v="4921.5"/>
    <s v="500 UI DYSPORT"/>
  </r>
  <r>
    <n v="120"/>
    <s v="2962/14"/>
    <s v="MARTINEZ VILLARREAL JANAI"/>
    <m/>
    <s v="XX"/>
    <n v="14"/>
    <m/>
    <x v="29"/>
    <s v="MORELOS #72"/>
    <s v="5 MINAS"/>
    <n v="46440"/>
    <s v="DAÑO NEUROLOGICO SEVERO"/>
    <n v="4921.5"/>
    <s v="600 UI DYSPORT"/>
  </r>
  <r>
    <n v="121"/>
    <s v="0920/13"/>
    <s v="MAYORAL ALVAREZ RAFAEL"/>
    <s v="XX"/>
    <m/>
    <n v="5"/>
    <m/>
    <x v="30"/>
    <s v="ZARAGOZA #277"/>
    <s v="INES DE LA CRUZ"/>
    <n v="45980"/>
    <s v="PCI PARAPARESIA ESPASTICA LEVE"/>
    <n v="4921.5"/>
    <s v="500 UI DYSPORT"/>
  </r>
  <r>
    <n v="122"/>
    <s v="4443/14"/>
    <s v="MEDRANO LOZANO GUSTAVO OSVALDO "/>
    <m/>
    <s v="XX"/>
    <n v="13"/>
    <m/>
    <x v="10"/>
    <s v="ARROYO ESCORIA 26"/>
    <s v="ALVARO OBREGON "/>
    <n v="45629"/>
    <s v="PCI CUADRIPARESIA"/>
    <n v="4921.5"/>
    <s v="650 UI DYSPORT"/>
  </r>
  <r>
    <n v="123"/>
    <s v="1269/09"/>
    <s v="MEJIA ALVARIN RICARDO  MIGUEL"/>
    <s v="XX"/>
    <m/>
    <n v="7"/>
    <m/>
    <x v="4"/>
    <s v="PRIVADA LIBERTAD #342B"/>
    <s v="SAN JUAN DE OCOTAN"/>
    <n v="45019"/>
    <s v="PCI PARAPARESIA ESPASTICA"/>
    <n v="4921.5"/>
    <s v="500 UI DYSPORT"/>
  </r>
  <r>
    <n v="124"/>
    <s v="0605/08"/>
    <s v="MEJIA GRAJEDA JOENY GUADALUPE"/>
    <s v="XX"/>
    <m/>
    <n v="7"/>
    <m/>
    <x v="31"/>
    <s v="MADERO47"/>
    <s v="SAN IGNACIO PORTES GIL "/>
    <n v="43730"/>
    <s v="PCI DISTONICA"/>
    <n v="4921.5"/>
    <s v="150 UI DYSPORT"/>
  </r>
  <r>
    <n v="125"/>
    <s v="2096/13"/>
    <s v="MELENDEZ AVIÑA JORGE CUAHUTEMOC "/>
    <s v="XX"/>
    <m/>
    <n v="35"/>
    <m/>
    <x v="4"/>
    <s v="ALBUQUERQUE #568 INT 1"/>
    <s v="LOMAS DE ZAPOPAN"/>
    <n v="45130"/>
    <s v="HEMIPARESIA DERECHA MODERADA"/>
    <n v="4921.5"/>
    <s v="100 UI BOTOX"/>
  </r>
  <r>
    <n v="126"/>
    <s v="1373/14"/>
    <s v="MENDEZ CALDERON ELIAS ALEJANDRO"/>
    <s v="XX"/>
    <m/>
    <n v="1"/>
    <m/>
    <x v="4"/>
    <s v="ZURICH #106"/>
    <s v="VALLE DE ATEMAJAC"/>
    <n v="45130"/>
    <s v="PCI ATETOSICA"/>
    <n v="4921.5"/>
    <s v="100 UI BOTOX"/>
  </r>
  <r>
    <n v="127"/>
    <s v="3100/08"/>
    <s v="MERCADO MEDICA ASHLEY VALENTINA"/>
    <m/>
    <s v="XX"/>
    <n v="6"/>
    <m/>
    <x v="5"/>
    <s v="AV. DE LA CRUZ #1821 INT 1"/>
    <s v="SAN MARCOS "/>
    <n v="44330"/>
    <s v="PCI CUADRIPARESIA MIXTA SEVERA"/>
    <n v="4921.5"/>
    <s v="200 UI BOTOX"/>
  </r>
  <r>
    <n v="128"/>
    <s v="4155/14"/>
    <s v="MEZA GUZMAN MAXIMILIANO"/>
    <s v="XX"/>
    <m/>
    <n v="13"/>
    <m/>
    <x v="32"/>
    <s v="CONOCIDO EN LOS OCOTES"/>
    <s v="LOS OCOTES"/>
    <n v="48200"/>
    <s v="PCI CUADRIPARESIA ESPASTICA SEVERA"/>
    <n v="4921.5"/>
    <s v="500 UI DYSPORT"/>
  </r>
  <r>
    <n v="129"/>
    <s v="0609/14"/>
    <s v="MICHEL RUIZ ALEXIS NICOLAS"/>
    <s v="XX"/>
    <m/>
    <n v="1"/>
    <m/>
    <x v="5"/>
    <s v="AV. 8 DE JULIO #3583"/>
    <s v="POLANCO"/>
    <n v="44960"/>
    <s v="PCI CUADRIPARESIA ESPASTICA MODERADA"/>
    <n v="4921.5"/>
    <s v="100 UI BOTOX"/>
  </r>
  <r>
    <n v="130"/>
    <s v="3918/11"/>
    <s v="MIRAMONTES MOTA ANGEL ISAAC"/>
    <s v="XX"/>
    <m/>
    <n v="5"/>
    <m/>
    <x v="15"/>
    <s v="CEBALLOS #6 C"/>
    <s v="JIQUILPAN"/>
    <n v="49705"/>
    <s v="PCI PARAPARESIA ESPASTICA"/>
    <n v="4921.5"/>
    <s v="200 UI BOTOX"/>
  </r>
  <r>
    <n v="131"/>
    <s v="3743/14"/>
    <s v="MIRANDA ONTIVEROS SARA ELIZABETH"/>
    <m/>
    <s v="XX"/>
    <n v="25"/>
    <m/>
    <x v="33"/>
    <s v="ACAPULCO #8"/>
    <s v="RIVERAS DE LA UNIDAD"/>
    <n v="47750"/>
    <s v="HEMIPARESIA ESPASTICA DERECHA SEVERA"/>
    <n v="4921.5"/>
    <s v="850 UI DYSPORT"/>
  </r>
  <r>
    <n v="132"/>
    <s v="2653/14"/>
    <s v="MOLINA PALAFOX FATIMA YOCELYN"/>
    <m/>
    <s v="XX"/>
    <n v="2"/>
    <m/>
    <x v="4"/>
    <s v="PASEO DE LOS MEMBRILLOS #11"/>
    <s v="MESA DE LOS OCOTES"/>
    <n v="45205"/>
    <s v="PCI HEMIPARESIA IZQUIERDA"/>
    <n v="4921.5"/>
    <s v="150 UI DYSPORT"/>
  </r>
  <r>
    <n v="133"/>
    <s v="1959/13"/>
    <s v="MONTES ALVAREZ MARIA ESTEFANIA"/>
    <m/>
    <s v="XX"/>
    <n v="3"/>
    <m/>
    <x v="6"/>
    <s v="LEONA VICARIO #37"/>
    <s v="LA GAVILANA"/>
    <n v="48050"/>
    <s v="PCI CUADRIPARESIA ESPASTICA MODERADA"/>
    <n v="4921.5"/>
    <s v="350 UI DYSPORT"/>
  </r>
  <r>
    <n v="134"/>
    <s v="1707/14"/>
    <s v="MONTES DE OCA LUMBRERAS JOSE GUADALUPE"/>
    <s v="XX"/>
    <m/>
    <n v="9"/>
    <m/>
    <x v="9"/>
    <s v="SEBASTIAN ALLENDE #165"/>
    <s v="EL ROSARIO "/>
    <n v="45404"/>
    <s v="PCI CUADRIPARESIA ESPASTICA"/>
    <n v="4921.5"/>
    <s v="400 UI DYSPORT"/>
  </r>
  <r>
    <n v="135"/>
    <s v="3817/11"/>
    <s v="MORA ARCEO MARIA GEROGINA"/>
    <m/>
    <s v="XX"/>
    <n v="52"/>
    <m/>
    <x v="5"/>
    <s v="ESTEBAN LOERA"/>
    <s v="LA PERLA"/>
    <n v="45510"/>
    <s v="HEMIPARESIA ESPASTICA DERECHA"/>
    <n v="4921.5"/>
    <s v="500 UI DYSPORT"/>
  </r>
  <r>
    <n v="136"/>
    <s v="0792/13"/>
    <s v="MORALES CALDERON ESAU EMANUEL"/>
    <s v="XX"/>
    <m/>
    <n v="2"/>
    <m/>
    <x v="34"/>
    <s v="JUSTO SIERRA #3"/>
    <s v="TEMASTIAN"/>
    <n v="46170"/>
    <s v="PCI CUADRIPARESIA ESPASTICA"/>
    <n v="4921.5"/>
    <s v="100 UI BOTOX"/>
  </r>
  <r>
    <n v="137"/>
    <s v="0685/08"/>
    <s v="MORALES CHAVEZ JESSICA MARITZA"/>
    <m/>
    <s v="XX"/>
    <n v="12"/>
    <m/>
    <x v="2"/>
    <s v="GUADALUPE VICTORIA #43"/>
    <s v="CAJITITLAN"/>
    <n v="45670"/>
    <s v="PCI PARAPARESIA ESPASTICA LEVE"/>
    <n v="4921.5"/>
    <s v="500 UI DYSPORT"/>
  </r>
  <r>
    <n v="138"/>
    <s v="3828/14"/>
    <s v="MORALES HARO JESUS LISANDRO "/>
    <m/>
    <s v="XX"/>
    <n v="5"/>
    <m/>
    <x v="8"/>
    <s v="ABASOLO#66"/>
    <s v="IXTALHUACAN DE LOS MEMBRILLOS"/>
    <n v="45850"/>
    <s v="PCIPARAPARESIA ESPASTICA"/>
    <n v="4921.5"/>
    <s v="300 UI DYSPORT"/>
  </r>
  <r>
    <n v="139"/>
    <s v="0914/11"/>
    <s v="MUÑOZ MUJICA MARIA EUGENIA"/>
    <m/>
    <s v="XX"/>
    <n v="58"/>
    <m/>
    <x v="5"/>
    <s v="SAN PEDRO#2220"/>
    <s v="SAN MARTIN"/>
    <n v="44710"/>
    <s v="ESPASMO HEMIFACIAL DERECHO"/>
    <n v="4921.5"/>
    <s v="100 UI DYSPORT"/>
  </r>
  <r>
    <n v="140"/>
    <s v="1874/10"/>
    <s v="MUÑOZ SANABRIA LUIS GERARDO"/>
    <m/>
    <s v="XX"/>
    <n v="6"/>
    <m/>
    <x v="8"/>
    <s v="INDEPENDENCIA 10B"/>
    <s v="LOS CEDROS"/>
    <n v="45850"/>
    <s v="PCI HEMIPARESIA ESPASTICA"/>
    <n v="4921.5"/>
    <s v="300UI DYSPORT"/>
  </r>
  <r>
    <n v="141"/>
    <s v="3208/01"/>
    <s v="MURILLO ALEJO MANUEL"/>
    <s v="XX"/>
    <m/>
    <n v="13"/>
    <m/>
    <x v="5"/>
    <s v="ALVAREZ DEL CASTILLO #470"/>
    <s v="OBLATOS"/>
    <n v="44360"/>
    <s v="PCI DISTONICA MODERADA"/>
    <n v="4921.5"/>
    <s v="200 UI BOTOX"/>
  </r>
  <r>
    <n v="142"/>
    <s v="1361/14"/>
    <s v="NAJAR HURTADO MARCO AURELIO"/>
    <s v="XX"/>
    <m/>
    <n v="62"/>
    <m/>
    <x v="4"/>
    <s v="AV. FEDERALISTAS #1604-37"/>
    <s v="JARDINES DEL VALLE"/>
    <n v="45138"/>
    <s v="HEMIPARESIA ESPASTICA IZQUIERDA"/>
    <n v="4921.5"/>
    <s v="250 UI BOTOX"/>
  </r>
  <r>
    <n v="143"/>
    <s v="0702/09"/>
    <s v="NAVA VELAZQUEZ RUFINO"/>
    <s v="XX"/>
    <m/>
    <n v="42"/>
    <m/>
    <x v="35"/>
    <s v="ARROYO EL SALVIAL 477"/>
    <s v="FRAC LOS RUISEÑORES "/>
    <n v="45300"/>
    <s v="HEMIPARESIA ESPASTICA DERECHA MODERADA"/>
    <n v="4921.5"/>
    <s v="250 UI BOTOX"/>
  </r>
  <r>
    <n v="144"/>
    <s v="0600/11"/>
    <s v="NICOLAS RAMIREZ DELFINO"/>
    <s v="XX"/>
    <m/>
    <n v="9"/>
    <m/>
    <x v="5"/>
    <s v="JUAN N. CUMPLIDO #123"/>
    <s v="ARTESANOS"/>
    <n v="44200"/>
    <s v="PCI CUADRIPARESIA DISTONICA SEVERA"/>
    <n v="4921.5"/>
    <s v="300 UI BOTOX"/>
  </r>
  <r>
    <n v="145"/>
    <s v="3209/07"/>
    <s v="NUÑEZ SANDOVAL SAARANA"/>
    <m/>
    <s v="XX"/>
    <n v="7"/>
    <m/>
    <x v="4"/>
    <s v="PROL.. MORELOS 31 A"/>
    <s v="IXTLAN"/>
    <n v="45200"/>
    <s v="PCI CUADRIPARESIA MIXTA SEVERA"/>
    <n v="4921.5"/>
    <s v="200 UI BOTOX"/>
  </r>
  <r>
    <n v="146"/>
    <s v="3616/13"/>
    <s v="NUÑO GODINEZ LESLIE FERNANDA"/>
    <m/>
    <s v="XX"/>
    <n v="20"/>
    <m/>
    <x v="5"/>
    <s v="AV. FIDEL VELAZQUEZ 1373-19"/>
    <s v="SANTA ELENA ALCALDE"/>
    <n v="44220"/>
    <s v="HEMIPARESIA IZQUIERDA ESPASTICA"/>
    <n v="4921.5"/>
    <s v="200 UI BOTOX"/>
  </r>
  <r>
    <n v="147"/>
    <s v="0376/15"/>
    <s v="OCAMPO LÓPEZ CARLOS ARMANDO"/>
    <s v="XX"/>
    <m/>
    <n v="31"/>
    <m/>
    <x v="4"/>
    <s v="ESMERALDA #3075"/>
    <s v="RECIDENCIAL VICTORIA "/>
    <n v="45060"/>
    <s v="PARAPARESIA ESPASTICA MODERADA"/>
    <n v="4921.5"/>
    <s v="250 UI BOTOX"/>
  </r>
  <r>
    <n v="148"/>
    <s v="3154/14"/>
    <s v="OLALDE ALCANTARA MIRIAM"/>
    <m/>
    <s v="XX"/>
    <n v="69"/>
    <m/>
    <x v="5"/>
    <s v="AVENIDA DE LA CRUZ #2842"/>
    <s v="LA FEDERACHA"/>
    <n v="44300"/>
    <s v="ESPASMO HEMIFACIAL"/>
    <n v="4921.5"/>
    <s v="50 UI BOTOX"/>
  </r>
  <r>
    <n v="149"/>
    <s v="0386/11"/>
    <s v="OLIVARES RAMIREZ NATALIA MICHELLE"/>
    <m/>
    <s v="XX"/>
    <n v="4"/>
    <m/>
    <x v="4"/>
    <s v="ENRIQUE COLUNGA  489"/>
    <s v="CONSTITUCION NORTE"/>
    <n v="45185"/>
    <s v="PCI DISTONICA"/>
    <n v="4921.5"/>
    <s v="100 UI BOTOX"/>
  </r>
  <r>
    <n v="150"/>
    <s v="3618/11"/>
    <s v="OLMOS HERNANDEZ TERESITA DEL NIÑO JESUS"/>
    <m/>
    <s v="XX"/>
    <n v="69"/>
    <m/>
    <x v="5"/>
    <s v="SANTA ELENA #2696"/>
    <s v="SANTA ELENA ALCALDE"/>
    <n v="44220"/>
    <s v="DISCINESIA DE HOMBRO IZQUIERDO"/>
    <n v="4921.5"/>
    <s v="50 UI BOTOX"/>
  </r>
  <r>
    <n v="151"/>
    <s v="1885/08"/>
    <s v="ONOFRE SANCHEZ YARUMY GABRIELA "/>
    <m/>
    <s v="XX"/>
    <n v="7"/>
    <m/>
    <x v="5"/>
    <s v="SAN FIDEL #842"/>
    <s v="SAN VICENTE"/>
    <n v="44330"/>
    <s v="PCI PARAPARESIA ESPASTICA SEVERA"/>
    <n v="4921.5"/>
    <s v="400 UI DYSPORT"/>
  </r>
  <r>
    <n v="152"/>
    <s v="2180/02"/>
    <s v="ORTEGA TORRES LEONARDO GUADALUPE"/>
    <s v="XX"/>
    <m/>
    <n v="14"/>
    <m/>
    <x v="5"/>
    <s v="HDA. CUASTECOMATE #2814"/>
    <s v="OBLATOS"/>
    <n v="44700"/>
    <s v="PCI PARAPARESIA ESPASTICA MODERADA"/>
    <n v="4921.5"/>
    <s v="700 UI DYSPORT"/>
  </r>
  <r>
    <n v="153"/>
    <s v="2993/14"/>
    <s v="ORTIZ VILLALVAZO GILDARDO"/>
    <s v="XX"/>
    <m/>
    <n v="53"/>
    <m/>
    <x v="5"/>
    <s v="JOSE ROJO #1258"/>
    <s v="ECHEVERRIA"/>
    <n v="44970"/>
    <s v="DISTONIA FACIAL LEVE"/>
    <n v="4921.5"/>
    <s v="100 UI DYSPORT"/>
  </r>
  <r>
    <n v="154"/>
    <s v="3963/14"/>
    <s v="PADILLA GONZALEZ SANTIAGO"/>
    <s v="XX"/>
    <m/>
    <n v="4"/>
    <m/>
    <x v="13"/>
    <s v="COLON #83"/>
    <s v="CENTRO PEGUEROS"/>
    <n v="47715"/>
    <s v="PCI CUADRIPARESIA ESPASTICA SEVERA"/>
    <n v="4921.5"/>
    <s v="200 UI BOTOX"/>
  </r>
  <r>
    <n v="155"/>
    <s v="1496/10"/>
    <s v="PADILLA GUERRERO JOSEFINA"/>
    <m/>
    <s v="XX"/>
    <n v="44"/>
    <m/>
    <x v="4"/>
    <s v="PLAN DE AYALA 690"/>
    <s v="DIVISION DEL NORTE"/>
    <n v="45180"/>
    <s v="PCI CUADRIPARESIA ESPASTICA"/>
    <n v="4921.5"/>
    <s v="200 UI BOTOX"/>
  </r>
  <r>
    <n v="156"/>
    <s v="0769/14"/>
    <s v="PARRA IBARRA SARA YARETZI"/>
    <m/>
    <s v="XX"/>
    <n v="2"/>
    <m/>
    <x v="2"/>
    <s v="FRANCISCO Y MADERO #132"/>
    <s v="SAN JUAN EVANGELISTA"/>
    <n v="45665"/>
    <s v="CUADRIPARESIA ESPASTICA"/>
    <n v="4921.5"/>
    <s v="150 UI DYSPORT"/>
  </r>
  <r>
    <n v="157"/>
    <s v="1633/14"/>
    <s v="PATIÑO GODINEZ VICENTE "/>
    <m/>
    <s v="XX"/>
    <n v="61"/>
    <m/>
    <x v="28"/>
    <s v="JUSTICIA 615"/>
    <s v="LA ESPERANZA"/>
    <n v="44300"/>
    <s v="HEMIPARESIA ESPASTICA"/>
    <n v="4921.5"/>
    <s v="350UI DYSPORT"/>
  </r>
  <r>
    <n v="158"/>
    <s v="4356/14"/>
    <s v="PATRACA RUELAS HERMILA"/>
    <m/>
    <s v="XX"/>
    <n v="31"/>
    <m/>
    <x v="5"/>
    <s v="ANDRES BELLO #3911"/>
    <s v="INSURGENTES"/>
    <n v="44891"/>
    <s v="ESPASMO HEMIFACIAL"/>
    <n v="4921.5"/>
    <s v="50 UI BOTOX"/>
  </r>
  <r>
    <n v="159"/>
    <s v="2788/14"/>
    <s v="PAZ SERRANO EDGAR MACIEL "/>
    <m/>
    <s v="XX"/>
    <n v="32"/>
    <m/>
    <x v="5"/>
    <s v="OVIEDO 2630"/>
    <s v="SANTA ELENA ESTADIO"/>
    <n v="44230"/>
    <s v="PARAPARESIA ESPASTICA"/>
    <n v="4921.5"/>
    <s v="400 UI DYSPORT"/>
  </r>
  <r>
    <n v="160"/>
    <s v="2167/14"/>
    <s v="PEÑA LOPEZ JOSE ANGEL"/>
    <s v="X"/>
    <m/>
    <n v="11"/>
    <m/>
    <x v="7"/>
    <s v="CUAHUTEMOC #192"/>
    <s v="CENTRO"/>
    <n v="46900"/>
    <s v="PCI HEMIPARAESIA DISTONICA DERECHA"/>
    <n v="4921.5"/>
    <s v="100 UI BOTOX"/>
  </r>
  <r>
    <n v="161"/>
    <s v="3647/13"/>
    <s v="PEREZ GONZALEZ SERGIO GUILLERMO"/>
    <s v="XX"/>
    <m/>
    <n v="29"/>
    <m/>
    <x v="5"/>
    <s v="JAIME CARRILLO ARROYO #38"/>
    <s v="JAGUEY"/>
    <n v="44250"/>
    <s v="HEMIPARESIA ESPASTICA DERECHA"/>
    <n v="4921.5"/>
    <s v="600 UI DYSPORT"/>
  </r>
  <r>
    <n v="162"/>
    <s v="0271/15"/>
    <s v="PEREZ JIMENEZ JOSUE ADOLFO"/>
    <s v="XX"/>
    <m/>
    <n v="20"/>
    <m/>
    <x v="9"/>
    <s v="CALLE BROCOLI #56"/>
    <s v="COL 20 DE NOVIEMBRE"/>
    <n v="45640"/>
    <s v="HEMIPARESIA IZQUIERDA"/>
    <n v="4921.5"/>
    <s v="150 UI BOTOX"/>
  </r>
  <r>
    <n v="163"/>
    <s v="1567/03"/>
    <s v="PEREZ RODRIGUEZ KAROLINA VIANEY"/>
    <m/>
    <s v="XX"/>
    <n v="11"/>
    <m/>
    <x v="2"/>
    <s v="AV. VILLAS TERRANOVA CONDOMINIO 332  INT 3 "/>
    <s v="VILLAS TERRANOVA"/>
    <n v="44350"/>
    <s v="PCI HEMIPARESIA LEVE IZQUIERDA"/>
    <n v="4921.5"/>
    <s v="100 UI BOTOX"/>
  </r>
  <r>
    <n v="164"/>
    <s v="2875/14"/>
    <s v="PEREZ VELAZQUEZ DANISA LORELI"/>
    <m/>
    <s v="XX"/>
    <n v="1"/>
    <m/>
    <x v="5"/>
    <s v="CIERRA COLLARADA ESTE #413"/>
    <s v="LOMAS DEL MIRADOR"/>
    <n v="46600"/>
    <s v="PCI HEMIPARESIA ESPASTICA DERECHA LEVE"/>
    <n v="4921.5"/>
    <s v="100 UI BOTOX"/>
  </r>
  <r>
    <n v="165"/>
    <s v="3393/05"/>
    <s v="PLASCENCIA GONZALEZ JOSE MIGUEL"/>
    <s v="XX"/>
    <m/>
    <n v="10"/>
    <m/>
    <x v="36"/>
    <s v="FRANCISCO I. MADERO #69"/>
    <s v="CENTRO"/>
    <n v="45480"/>
    <s v="PCI PARAPARESIA ESPASTICA"/>
    <n v="4921.5"/>
    <s v="200 UI BOTOX"/>
  </r>
  <r>
    <n v="166"/>
    <s v="1415/10"/>
    <s v="PLASCENCIA VILLALOBOS ANTONIO VALENTIN"/>
    <s v="XX"/>
    <m/>
    <n v="8"/>
    <m/>
    <x v="10"/>
    <s v="HIDALGO #38"/>
    <s v="LIBERTAD REFORMA TATEPOSCO"/>
    <n v="45630"/>
    <s v="PCI PARAPARESIA ESPASTICA LEVE"/>
    <n v="4921.5"/>
    <s v="300 UI DYSPORT"/>
  </r>
  <r>
    <n v="167"/>
    <s v="4594/14"/>
    <s v="QUEZADA VILAREAL JAIME"/>
    <s v="XX"/>
    <m/>
    <n v="28"/>
    <m/>
    <x v="37"/>
    <s v="CALLE 20 DE NOVIEMBRE #22"/>
    <s v="BARRIO BLANCO"/>
    <n v="46350"/>
    <s v="CUADRIPARESIA ESPASTICA SEVERA"/>
    <n v="4921.5"/>
    <s v="1000 UI DYSPORT"/>
  </r>
  <r>
    <n v="168"/>
    <s v="3986/14"/>
    <s v="QUINTERO BRISEÑO DANIEL"/>
    <s v="XX"/>
    <m/>
    <n v="8"/>
    <m/>
    <x v="7"/>
    <s v="CONOCIDO EN JUANACATLAN"/>
    <s v="JUANACATLAN"/>
    <n v="46900"/>
    <s v="PEVA BILATERAL"/>
    <n v="4921.5"/>
    <s v="100 UI BOTOX"/>
  </r>
  <r>
    <n v="169"/>
    <s v="4512/14"/>
    <s v="RAMIREZ DE LEON RICARDO ANTONIO"/>
    <s v="XX"/>
    <m/>
    <n v="51"/>
    <m/>
    <x v="10"/>
    <s v="JOSE FERNANDEZ ROJAS #3671"/>
    <s v="PARQUES DEL NILO"/>
    <n v="44824"/>
    <s v="HEMIPARESIA IZQUIERDA"/>
    <n v="4921.5"/>
    <s v="1000 UI DYSPORT"/>
  </r>
  <r>
    <n v="170"/>
    <s v="1378/14"/>
    <s v="RAMIREZ GUERRERO MAYRA "/>
    <m/>
    <s v="XX"/>
    <n v="22"/>
    <m/>
    <x v="38"/>
    <s v="BENITO JUAREZ # 6E"/>
    <s v="LA COFRADIA DE DUENDES"/>
    <n v="48542"/>
    <s v="LESION MEDULAR COMPLETA T6"/>
    <n v="4921.5"/>
    <s v="800 UI DYSPORT"/>
  </r>
  <r>
    <n v="171"/>
    <s v="3856/14"/>
    <s v="RAMIREZ OROPEZA SARA"/>
    <m/>
    <s v="XX"/>
    <n v="43"/>
    <m/>
    <x v="9"/>
    <s v="VERBENA #153"/>
    <s v="ALAMEDAS DE ZALATITAN"/>
    <n v="45400"/>
    <s v="PCI PARAPARESIA ESPASTICA MODERADA"/>
    <n v="4921.5"/>
    <s v="500 UI DYSPORT"/>
  </r>
  <r>
    <n v="172"/>
    <s v="2998/14"/>
    <s v="RAMOS CRISOSTOMO ERICK"/>
    <s v="XX"/>
    <m/>
    <n v="20"/>
    <m/>
    <x v="5"/>
    <s v="BARTOLOME DE LAS CASAS #117"/>
    <s v="BARRAGAN Y HERNANDEZ"/>
    <n v="44450"/>
    <s v="PCI CUADRIPARESIA ESPASTICA SEVERA"/>
    <n v="4921.5"/>
    <s v="400 UI BOTOX"/>
  </r>
  <r>
    <n v="173"/>
    <s v="1680/14"/>
    <s v="RAMOS HERRERA RAUL"/>
    <m/>
    <s v="XX"/>
    <n v="56"/>
    <m/>
    <x v="5"/>
    <s v="CARLOS CARRILLO #480"/>
    <s v="5 DE MAYO"/>
    <n v="44960"/>
    <s v="HEMIPARESIA IZQUIERDA"/>
    <n v="4921.5"/>
    <s v="100 UI BOTOX"/>
  </r>
  <r>
    <n v="174"/>
    <s v="3179/14"/>
    <s v="RAMOS RODRIGUEZ ANGEL ISMAEL"/>
    <s v="XX"/>
    <m/>
    <n v="19"/>
    <m/>
    <x v="5"/>
    <s v="MOISES SAENZ #3854"/>
    <s v="LOMA LINDA"/>
    <n v="44980"/>
    <s v="PCI DOBLEHEMIPARESIA ESPASTICA DERECHA"/>
    <n v="4921.5"/>
    <s v="400 UI DYSPORT"/>
  </r>
  <r>
    <n v="175"/>
    <s v="2436/14"/>
    <s v="RAMOS ZAPIEN MARIA DE JESUS"/>
    <m/>
    <s v="XX"/>
    <n v="2"/>
    <m/>
    <x v="10"/>
    <s v="FACUNDO DE QUIROGA #1"/>
    <s v="BUENOS AIRES"/>
    <n v="45530"/>
    <s v="PCI CUADRIPARESIA ESPASTICA SEVERA"/>
    <n v="4921.5"/>
    <s v="100 UI BOTOX"/>
  </r>
  <r>
    <n v="176"/>
    <s v="3843/14"/>
    <s v="RAZO OCAMPO JADE MELANY"/>
    <m/>
    <s v="XX"/>
    <n v="2"/>
    <m/>
    <x v="4"/>
    <s v="CEDRO #20 MANZANA 09"/>
    <s v="REHILETE"/>
    <n v="45066"/>
    <s v="PCI HEMIPARESIA IZQUIERDA "/>
    <n v="4921.5"/>
    <s v="100 UI BOTOX"/>
  </r>
  <r>
    <n v="177"/>
    <s v="0064/15"/>
    <s v="REYES DELGADILLO YARELI NOEMI"/>
    <m/>
    <s v="XX"/>
    <n v="7"/>
    <m/>
    <x v="4"/>
    <s v="JUUAN RUVALCABA DE LA MORA 2020 A"/>
    <s v="BENITO JUAREZ"/>
    <n v="45199"/>
    <s v="PCI HEMIPARESIA IZQ"/>
    <n v="4921.5"/>
    <s v="100 UI BOTOX"/>
  </r>
  <r>
    <n v="178"/>
    <s v="5679/14"/>
    <s v="REYES DOLORES JOSE MIGUEL"/>
    <s v="XX"/>
    <m/>
    <n v="9"/>
    <m/>
    <x v="15"/>
    <s v="ALVARADO #81"/>
    <s v="OJO DE AGUA"/>
    <n v="49700"/>
    <s v="PCI CUADRIPARESIA ESPASTICA SEVERA"/>
    <n v="4921.5"/>
    <s v="500 UI DYSPORT"/>
  </r>
  <r>
    <n v="179"/>
    <s v="0075/11"/>
    <s v="REYNOSO HEREDIA SALVADOR"/>
    <s v="XX"/>
    <m/>
    <n v="54"/>
    <m/>
    <x v="6"/>
    <s v="OCAMPO #19"/>
    <s v="EL ROSARIO"/>
    <n v="48050"/>
    <s v="HEMIPARESIA DERECHA MODERADA"/>
    <n v="4921.5"/>
    <s v="350 UI DYSPORT"/>
  </r>
  <r>
    <n v="180"/>
    <s v="1516/12"/>
    <s v="ROBLEDO QUEZADA MARIA DONACIANA"/>
    <m/>
    <s v="XX"/>
    <n v="69"/>
    <m/>
    <x v="10"/>
    <s v="PLAN SEXENAL #3418"/>
    <s v="FRACC REVOLUCION"/>
    <n v="45580"/>
    <s v="ESPASMO HEMIFACIAL IZQUIERDO"/>
    <n v="4921.5"/>
    <s v="150 UI DYSPORT"/>
  </r>
  <r>
    <n v="181"/>
    <s v="1296/09"/>
    <s v="ROBLES BECERRA JOSEP MAXIMILIANO"/>
    <s v="XX"/>
    <m/>
    <n v="5"/>
    <m/>
    <x v="9"/>
    <s v="AV. ZALITITAN # 314"/>
    <s v="ALAMEDAS DE ZALATITAN"/>
    <n v="45405"/>
    <s v="PCI HEMIPARESIA IZQUIERDA"/>
    <n v="4921.5"/>
    <s v="250 UI DYSPORT"/>
  </r>
  <r>
    <n v="182"/>
    <s v="0171/14"/>
    <s v="ROBLES LOPEZ JOSE MARIA"/>
    <s v="XX"/>
    <m/>
    <n v="4"/>
    <m/>
    <x v="7"/>
    <s v="LOPEZ COTILLA #355 A"/>
    <s v="CENTRO"/>
    <n v="46900"/>
    <s v="PCI CUADRIPARESIA ESPASTICA SEVERA"/>
    <n v="4921.5"/>
    <s v="100 UI BOTOX"/>
  </r>
  <r>
    <n v="183"/>
    <s v="1655/92"/>
    <s v="ROBLES RODRIGUEZ GABRIELA"/>
    <m/>
    <s v="XX"/>
    <n v="22"/>
    <m/>
    <x v="5"/>
    <s v="HDA DE CEDROS #2025"/>
    <s v="BALCONES DE OBLATOS"/>
    <n v="44720"/>
    <s v="PCI HEMIPARESIA DISTONICA DERECHA MODERADA"/>
    <n v="4921.5"/>
    <s v="300 UI BOTOX"/>
  </r>
  <r>
    <n v="184"/>
    <s v="4491/14"/>
    <s v="RODRIGUEZ BARRETO MARIA GUADALUPE"/>
    <m/>
    <s v="XX"/>
    <n v="71"/>
    <m/>
    <x v="5"/>
    <s v="ANTONIO DE MARIA URAGA #1347"/>
    <s v="EL ZALATE"/>
    <n v="44760"/>
    <s v="ESPASMO HEMIFACIAL IZQUIERDO"/>
    <n v="4921.5"/>
    <s v="100 UI DYSPORT"/>
  </r>
  <r>
    <n v="185"/>
    <s v="4154/14"/>
    <s v="RODRIGUEZ BECERRA ALONDRA GUADALUPE"/>
    <m/>
    <s v="XX"/>
    <n v="9"/>
    <m/>
    <x v="32"/>
    <s v="INDEPENDENCIA #83"/>
    <s v="CENTRO"/>
    <n v="48200"/>
    <s v="PCI PARAPARESIA ESPASTICA"/>
    <n v="4921.5"/>
    <s v="300 UI DYSPORT"/>
  </r>
  <r>
    <n v="186"/>
    <s v="0906/05"/>
    <s v="RODRIGUEZ DE LOS SANTOS EMMANUEL"/>
    <s v="XX"/>
    <m/>
    <n v="11"/>
    <m/>
    <x v="15"/>
    <s v="COLON #95"/>
    <s v="OJO DE AGUA"/>
    <n v="49700"/>
    <s v="PCI CUADRIPARESIA ESPASTICA SEVERA"/>
    <n v="4921.5"/>
    <s v="550 UI DYSPORT"/>
  </r>
  <r>
    <n v="187"/>
    <s v="3357/13"/>
    <s v="RODRIGUEZ HERNANDEZ ARACELI"/>
    <m/>
    <s v="XX"/>
    <n v="34"/>
    <m/>
    <x v="5"/>
    <s v="AV REVOLUCION 77-5"/>
    <s v="CENTRO"/>
    <n v="44450"/>
    <s v="ESPASMO HEMIFACIAL"/>
    <n v="4921.5"/>
    <s v="50 UI BOTOX"/>
  </r>
  <r>
    <n v="188"/>
    <s v="0225/15"/>
    <s v="RODRIGUEZ PATTAN ANGEL DAVID"/>
    <s v="XX"/>
    <m/>
    <n v="2"/>
    <m/>
    <x v="10"/>
    <s v="CRISANTEMO #139"/>
    <s v="ARROYO DE LAS FLORES"/>
    <n v="45530"/>
    <s v="PCI CUADRIPARESIA ESPASTICA SEVERA"/>
    <n v="4921.5"/>
    <s v="100 UI BOTOX"/>
  </r>
  <r>
    <n v="189"/>
    <s v="3390/14"/>
    <s v="RODRIGUEZ PEREZ JOSHUA ORLANDO"/>
    <s v="XX"/>
    <m/>
    <n v="1"/>
    <m/>
    <x v="4"/>
    <s v="JOSEFA ORTIZA DE DOMINGUEZ #5335"/>
    <s v="MIGUEL HIDALGO"/>
    <n v="45180"/>
    <s v="PCI CUADRIPARESIA ESPASTICA SEVERA"/>
    <n v="4921.5"/>
    <s v="100 UI BOTOX"/>
  </r>
  <r>
    <n v="190"/>
    <s v="3565/14"/>
    <s v="RODRIGUEZ PEREZ NICOLAS"/>
    <s v="XX"/>
    <m/>
    <n v="81"/>
    <m/>
    <x v="5"/>
    <s v="PUERTO ICHUILENGUE #432"/>
    <s v="MONUMENTAL"/>
    <n v="44320"/>
    <s v="CUADRIPARESIA ESPASTICA SEVERA"/>
    <n v="4921.5"/>
    <s v="250 UI BOTOX"/>
  </r>
  <r>
    <n v="191"/>
    <s v="4094/13"/>
    <s v="RODRIGUEZ QUIROZ LORENA IVETTE"/>
    <m/>
    <s v="XX"/>
    <n v="11"/>
    <m/>
    <x v="39"/>
    <s v="JACARANDA #124"/>
    <s v="LOMAS DEL VALLE"/>
    <n v="47460"/>
    <s v="CUADRIPARESIA ESPASTICA"/>
    <n v="4921.5"/>
    <s v="200UI BOTOX"/>
  </r>
  <r>
    <n v="192"/>
    <s v="4450/14"/>
    <s v="RODRIGUEZ RIVERA XIMENA"/>
    <m/>
    <s v="XX"/>
    <n v="7"/>
    <m/>
    <x v="4"/>
    <s v="JILGUEROS #40"/>
    <s v="LA VENTA DEL ASTILLERO"/>
    <n v="45220"/>
    <s v="PCI CUADRIPARSIA DISQUINETICA SEVERA"/>
    <n v="4921.5"/>
    <s v="350 UI DYSPORT"/>
  </r>
  <r>
    <n v="193"/>
    <s v="0097/15"/>
    <s v="RODRIGUEZ VERGARA MARTHA ANGELICA"/>
    <m/>
    <s v="XX"/>
    <n v="26"/>
    <m/>
    <x v="4"/>
    <s v="ORO 43 A"/>
    <s v="BALCONES DE LA CANTERA"/>
    <n v="45180"/>
    <s v="PCI HEMIPARESIA DERECHA "/>
    <n v="4921.5"/>
    <s v="400 UI BOTOX"/>
  </r>
  <r>
    <n v="194"/>
    <s v="1084/13"/>
    <s v="ROMERO DAVILA FRANCISCO"/>
    <s v="XX"/>
    <m/>
    <n v="17"/>
    <m/>
    <x v="4"/>
    <s v="OCCIDENTAL #4"/>
    <s v="ATEMAJAC DEL VALLE"/>
    <n v="45190"/>
    <s v="PCI HEMIPARESIA ESPASTICA DER LEVE"/>
    <n v="4921.5"/>
    <s v="100 UI BOTOX"/>
  </r>
  <r>
    <n v="195"/>
    <s v="3421/14"/>
    <s v="ROSALES RAMIREZ ADRIANA MICHEL"/>
    <m/>
    <s v="XX"/>
    <n v="9"/>
    <m/>
    <x v="5"/>
    <s v="ANDADOR NOPALES #1095 INT 92"/>
    <s v="TUZANIA"/>
    <n v="45130"/>
    <s v="PCI PARAPARESIA ESPASTICA"/>
    <n v="4921.5"/>
    <s v="100 UI BOTOX"/>
  </r>
  <r>
    <n v="196"/>
    <s v="0114/15"/>
    <s v="RUELAS LOPEZ JAZMIN SHARAY"/>
    <m/>
    <s v="XX"/>
    <n v="2"/>
    <m/>
    <x v="10"/>
    <s v="FRONTERA 357"/>
    <s v="GUADALUPE EJIDAL "/>
    <n v="45590"/>
    <s v="PCI DIPARESIA ESPASTICA "/>
    <n v="4921.5"/>
    <s v="150 UI BOTOX"/>
  </r>
  <r>
    <n v="197"/>
    <s v="1998/08"/>
    <s v="RUIZ VIAYRA YAZMIN DEL CARMEN"/>
    <m/>
    <s v="XX"/>
    <n v="28"/>
    <m/>
    <x v="5"/>
    <s v="ISLA ZANZIBAR #3990 B11"/>
    <s v="EL SAUZ"/>
    <n v="45080"/>
    <s v="CUADRIPARSIA ESPASTICA "/>
    <n v="4921.5"/>
    <s v="500 UI DYSPORT"/>
  </r>
  <r>
    <n v="198"/>
    <s v="3900/12"/>
    <s v="RUVALCABA ARAMBULA JESUS"/>
    <s v="XX"/>
    <m/>
    <n v="60"/>
    <m/>
    <x v="27"/>
    <s v="PROL. JUAREZ #12A"/>
    <s v="BARRIO EL TRAPICHE"/>
    <n v="45430"/>
    <s v="CUADRIPARESIA ESPASTICA SEVERA"/>
    <n v="4921.5"/>
    <s v="1000 UI DYSPORT"/>
  </r>
  <r>
    <n v="199"/>
    <s v="1534/12"/>
    <s v="SALAS CALDERON JOSE ESTANISLAO"/>
    <s v="XX"/>
    <m/>
    <n v="69"/>
    <m/>
    <x v="4"/>
    <s v="SAN VICENTE DE PAUL #411 INT 4"/>
    <s v="CAMINO REAL"/>
    <n v="45040"/>
    <s v="ESPASMO HEMIFACIAL IZQUIERDO"/>
    <n v="4921.5"/>
    <s v="50 UI DYSPORT"/>
  </r>
  <r>
    <n v="200"/>
    <s v="0015/09"/>
    <s v="SALAS CARRANZA CRISTAL LUCERO"/>
    <m/>
    <s v="XX"/>
    <n v="6"/>
    <m/>
    <x v="9"/>
    <s v="CAMELIA #335"/>
    <s v="ALAMEDAS DE ZALATITAN"/>
    <n v="45407"/>
    <s v="DAÑO NEUROLOGICO Y BAJA VISION"/>
    <n v="4921.5"/>
    <s v="300 UI DYSPORT"/>
  </r>
  <r>
    <n v="201"/>
    <s v="4431/14"/>
    <s v="SALAZAR SANCHEZ MARTHA LORENA"/>
    <m/>
    <s v="XX"/>
    <n v="14"/>
    <m/>
    <x v="5"/>
    <s v="VALENCIA #3382"/>
    <s v="SANTA ELENA DE LA CRUZ"/>
    <n v="44230"/>
    <s v="PCI HEMIPARSIA ESPASTICA IZQUIERDA"/>
    <n v="4921.5"/>
    <s v="250 UI DYSPORT"/>
  </r>
  <r>
    <n v="202"/>
    <s v="4153/14"/>
    <s v="SALCEDO PALOMERA RAMON ALEJANDRO"/>
    <s v="XX"/>
    <m/>
    <n v="15"/>
    <m/>
    <x v="32"/>
    <s v="CRISTO REY #50"/>
    <s v="PANORAMICA"/>
    <n v="48200"/>
    <s v="PCI PARAPARESIA ESPASTICA MODERADA"/>
    <n v="4921.5"/>
    <s v="500 UI DYSPORT"/>
  </r>
  <r>
    <n v="203"/>
    <s v="4254/14"/>
    <s v="SANCHEZ BARAJAS ISIDRA"/>
    <m/>
    <s v="XX"/>
    <n v="22"/>
    <m/>
    <x v="40"/>
    <s v="NIÑOS HEROES #4"/>
    <s v="LA HIGUERA"/>
    <n v="28078"/>
    <s v="LESION MEDULAR COMPLETA T6"/>
    <n v="4921.5"/>
    <s v="400 UI BOTOX"/>
  </r>
  <r>
    <n v="204"/>
    <s v="4244/14"/>
    <s v="SANCHEZ CONTRERAS NATALIA"/>
    <m/>
    <s v="XX"/>
    <n v="83"/>
    <m/>
    <x v="2"/>
    <s v="SAN RAFAEL #238 "/>
    <s v="FRACC. LARIOS"/>
    <n v="45640"/>
    <s v="HEMIPARESIA  DERECHA"/>
    <n v="4921.5"/>
    <s v="250 UI DYSPORT"/>
  </r>
  <r>
    <n v="205"/>
    <s v="3144/14"/>
    <s v="SANCHEZ LOZANO DAVID"/>
    <s v="XX"/>
    <m/>
    <n v="25"/>
    <m/>
    <x v="4"/>
    <s v="PASEO DEL BOSQUE #1398 INT 27E  FRACC. LAS CEIBAS ALIMON #6195 INT A"/>
    <s v="HACIENDAS DEL TEPEYAC"/>
    <n v="45050"/>
    <s v="DOBLE HEMIPARESIA IZQUIERDA SEC A TCE"/>
    <n v="4921.5"/>
    <s v="250 UI DYSPORT"/>
  </r>
  <r>
    <n v="206"/>
    <s v="4023/14"/>
    <s v="SANDOVAL LÓPEZ DIEGO"/>
    <s v="XX"/>
    <m/>
    <n v="1"/>
    <m/>
    <x v="4"/>
    <s v="ANTONIO ANCONA #566"/>
    <s v="CONSTITUCION"/>
    <n v="45180"/>
    <s v="HEMIPARESIA ESPASTICA IZQUIERDA"/>
    <n v="4921.5"/>
    <s v="100 UI DYSPORT"/>
  </r>
  <r>
    <n v="207"/>
    <s v="4957/13"/>
    <s v="SANTOS RAMOS JUANA DEL CARMEN"/>
    <m/>
    <s v="XX"/>
    <n v="50"/>
    <m/>
    <x v="4"/>
    <s v="27 DE SEP No. 3306"/>
    <s v="HOGARES DE NUEVO MEXICO"/>
    <n v="45160"/>
    <s v="LESION MEDULAR COMPLETA C6"/>
    <n v="4921.5"/>
    <s v="600 UI DYSPORT"/>
  </r>
  <r>
    <n v="208"/>
    <s v="1735/06"/>
    <s v="SEDANO HERRERA JUAN CARLOS"/>
    <s v="XX"/>
    <m/>
    <n v="14"/>
    <m/>
    <x v="24"/>
    <s v="FRANCISCO VILLA#10"/>
    <s v="ORENDAIN"/>
    <n v="45368"/>
    <s v="PCI CUADRIPARESIA MIXTA"/>
    <n v="4921.5"/>
    <s v="450 UI DYSPORT"/>
  </r>
  <r>
    <n v="209"/>
    <s v="0089/90"/>
    <s v="SEPULVEDA HERNANDEZ LUCERO"/>
    <m/>
    <s v="XX"/>
    <n v="23"/>
    <m/>
    <x v="4"/>
    <s v="MARIANO OTERO #2195"/>
    <s v="RESIDENCIAL VICTORIA"/>
    <n v="45089"/>
    <s v="PCI HEMIPARESIA DERECHA MODERADA"/>
    <n v="4921.5"/>
    <s v="500 UI DYSPORT"/>
  </r>
  <r>
    <n v="210"/>
    <s v="1837/12"/>
    <s v="SERRANO LARA MARIA GUADALUPE"/>
    <m/>
    <s v="XX"/>
    <n v="40"/>
    <m/>
    <x v="1"/>
    <s v="NARDO #11"/>
    <s v="LA CAÑITA"/>
    <n v="46470"/>
    <s v="HEMIPARESIA DERECHA MODERADA"/>
    <n v="4921.5"/>
    <s v="250 UI DYSPORT"/>
  </r>
  <r>
    <n v="211"/>
    <s v="3213/11"/>
    <s v="SILVA CORONADO EDWIN SAID"/>
    <s v="XX"/>
    <m/>
    <n v="4"/>
    <m/>
    <x v="5"/>
    <s v="HDA DE EN MEDIO 1220"/>
    <s v="OBLATOS"/>
    <n v="44720"/>
    <s v="HEMIPARESIA DERECHA"/>
    <n v="4921.5"/>
    <s v="100UI BOTOX"/>
  </r>
  <r>
    <n v="212"/>
    <s v="4562/14"/>
    <s v="SILVA HERNANDEZ ALBERTO "/>
    <s v="XX"/>
    <m/>
    <n v="27"/>
    <m/>
    <x v="41"/>
    <s v="RESBALON 7"/>
    <s v="BARRIO DE SANTA CRUZ"/>
    <n v="49370"/>
    <s v="PCI CUADRIPARESIA MIXTA"/>
    <n v="4921.5"/>
    <s v="1300 UI DYSPORT"/>
  </r>
  <r>
    <n v="213"/>
    <s v="2543/14"/>
    <s v="SUAREZ GARIN JUAN JOSE"/>
    <s v="XX"/>
    <m/>
    <n v="32"/>
    <m/>
    <x v="4"/>
    <s v="FRANCISCO I. MADERO #111"/>
    <s v="ARROYO HONDO"/>
    <n v="45180"/>
    <s v="PCI HEMIPARESIA IZQUIERDA"/>
    <n v="4921.5"/>
    <s v="100 UI BOTOX"/>
  </r>
  <r>
    <n v="214"/>
    <s v="3984/14"/>
    <s v="TALAVERA MEDINA MILAGROS DEL ROSARIO"/>
    <m/>
    <s v="XX"/>
    <n v="3"/>
    <m/>
    <x v="7"/>
    <s v="HACIENDA SANTA ROSA #15"/>
    <s v="LA LAMPIÑA"/>
    <n v="46900"/>
    <s v="PCI HEMIPARESIA ESPASTICA IZQ LEVE"/>
    <n v="4921.5"/>
    <s v="150 UI BOTOX"/>
  </r>
  <r>
    <n v="215"/>
    <s v="1778/14"/>
    <s v="TAPIA VILLALBAZO CLAUDIA ARELY"/>
    <m/>
    <s v="XX"/>
    <n v="5"/>
    <m/>
    <x v="4"/>
    <s v="VICTORIANO NUÑEZ #6 A"/>
    <s v="VICTOR HUGO"/>
    <n v="45400"/>
    <s v="MONOPARESIA MPDER SEC LPB"/>
    <n v="4921.5"/>
    <s v="50 UI BOTOX"/>
  </r>
  <r>
    <n v="216"/>
    <s v="4281/14"/>
    <s v="TEJEDA HERNANDEZ MARIA SCARLET"/>
    <m/>
    <s v="XX"/>
    <n v="2"/>
    <m/>
    <x v="2"/>
    <s v="CARRETERA A CHAPALA #7404"/>
    <s v="SANTA CRUZ DEL VALLE "/>
    <n v="45655"/>
    <s v="MIELOMENINGOCELE, DAÑO CEREBRAL"/>
    <n v="4921.5"/>
    <s v="100 UI BOTOX"/>
  </r>
  <r>
    <n v="217"/>
    <s v="2759/10"/>
    <s v="TERRONES MARTINEZ XIMENA"/>
    <m/>
    <s v="XX"/>
    <n v="5"/>
    <m/>
    <x v="5"/>
    <s v="LUIS COVARRUBIAS #2466"/>
    <s v="PATRIA NUEVA"/>
    <n v="44960"/>
    <s v="SX DE KLIPPEL FEIL"/>
    <n v="4921.5"/>
    <s v="150 UI DYSPORT"/>
  </r>
  <r>
    <n v="218"/>
    <s v="1176/14"/>
    <s v="VALADEZ GOMEZ JOSE GUILLERMO"/>
    <s v="XX"/>
    <m/>
    <n v="45"/>
    <m/>
    <x v="4"/>
    <s v="LEY LERDO #80A63"/>
    <s v="QUINTA DEL FEDERALISMO"/>
    <n v="45180"/>
    <s v="HEMIPARESIA IZQUIERDA"/>
    <n v="4921.5"/>
    <s v="100 UI BOTOX"/>
  </r>
  <r>
    <n v="219"/>
    <s v="3894/10"/>
    <s v="VALADEZ RAMOS ARESVY ALEJANDRO"/>
    <s v="XX"/>
    <m/>
    <n v="4"/>
    <m/>
    <x v="10"/>
    <s v="AV. SAN FRANCISCO #4275 INT 35"/>
    <s v="PARQUES DEL PALOMAR"/>
    <n v="45615"/>
    <s v="PCI HEMIPARESIA ESPASTICA DERECHA LEVE"/>
    <n v="4921.5"/>
    <s v="300 UI DYSPORT"/>
  </r>
  <r>
    <n v="220"/>
    <s v="2630/14"/>
    <s v="VALLE ORTIZ ALONDRA BRILLIT"/>
    <m/>
    <s v="XX"/>
    <n v="1"/>
    <m/>
    <x v="10"/>
    <s v="ACEITUNA #389"/>
    <s v="LAS HUERTAS"/>
    <n v="45189"/>
    <s v="PCI CUADRIPARESIA ESPASTICA"/>
    <n v="4921.5"/>
    <s v="200 UI BOTOX"/>
  </r>
  <r>
    <n v="221"/>
    <s v="4504/14"/>
    <s v="VALLEJO CORAL SERGIO"/>
    <s v="XX"/>
    <m/>
    <n v="41"/>
    <m/>
    <x v="5"/>
    <s v="CALLE 12 #1969 INT 2"/>
    <s v="FERROCARRIL"/>
    <n v="44440"/>
    <s v="HEMIPARESIA DERECHA"/>
    <n v="4921.5"/>
    <s v="300 UI DYSPORT"/>
  </r>
  <r>
    <n v="222"/>
    <s v="1779/12"/>
    <s v="VALLES ARIAS ROBERTO GUADALUPE "/>
    <m/>
    <s v="XX"/>
    <n v="6"/>
    <m/>
    <x v="5"/>
    <s v="LAURA APODACA 234"/>
    <s v="INSURGENTES"/>
    <n v="44820"/>
    <s v="PCI MONOPARESIA DER MAS CEGUERA"/>
    <n v="4921.5"/>
    <s v="100 UI BOTOX"/>
  </r>
  <r>
    <n v="223"/>
    <s v="3927/14"/>
    <s v="VARGAS CARRERA EUSEBIO"/>
    <s v="XX"/>
    <m/>
    <n v="43"/>
    <m/>
    <x v="5"/>
    <s v="ISLA SALOMON #2047 INT. 10"/>
    <s v="JARDINES DE SAN JOSE"/>
    <n v="44950"/>
    <s v="CUADRIPARESIA ESPASTICA SEVERA"/>
    <n v="4921.5"/>
    <s v="400 UI BOTOX"/>
  </r>
  <r>
    <n v="224"/>
    <s v="0842/10"/>
    <s v="VAZQUEZ CARBAJAL KEVIN JUAN PABLO"/>
    <s v="XX"/>
    <m/>
    <n v="4"/>
    <m/>
    <x v="4"/>
    <s v="LA LOMA #4999 INT B"/>
    <s v="MIGUEL HIDALGO"/>
    <n v="45180"/>
    <s v="PCI PARAPARESIA ESPASTICA"/>
    <n v="4921.5"/>
    <s v="50 UI BOTOX"/>
  </r>
  <r>
    <n v="225"/>
    <s v="3672/14"/>
    <s v="VAZQUEZ GARCIA JAVIER"/>
    <s v="XX"/>
    <m/>
    <n v="48"/>
    <m/>
    <x v="9"/>
    <s v="TECALI # 31"/>
    <s v="CIHUALPILLAI"/>
    <n v="45400"/>
    <s v="HEMIPARESIA DERECHA MODERADA"/>
    <n v="4921.5"/>
    <s v="400 UI BOTOX"/>
  </r>
  <r>
    <n v="226"/>
    <s v="3804/14"/>
    <s v="VAZQUEZ RODRIGUEZ MARTINIANO"/>
    <s v="XX"/>
    <m/>
    <n v="37"/>
    <m/>
    <x v="42"/>
    <s v="MARIA CORNEJO LOMELI #16"/>
    <s v="MEXTICACAN CENTRO"/>
    <n v="47340"/>
    <s v="PARAPARESIA ESPASTICA"/>
    <n v="4921.5"/>
    <s v="250 UI BOTOX"/>
  </r>
  <r>
    <n v="227"/>
    <s v="0400/15"/>
    <s v="VAZQUEZ RODRIGUEZ TOMAS"/>
    <s v="XX"/>
    <m/>
    <n v="46"/>
    <m/>
    <x v="42"/>
    <s v="MARIA CORNEJO LOMELI #16"/>
    <s v="MEXTICACAN CENTRO"/>
    <n v="47340"/>
    <s v="PCI PARAPARESIA ESPASTICA"/>
    <n v="4921.5"/>
    <s v="1000 UI DYSPORT"/>
  </r>
  <r>
    <n v="228"/>
    <s v="3966/14"/>
    <s v="VAZQUEZ TORRES MARCO FABIAN"/>
    <s v="XX"/>
    <m/>
    <n v="22"/>
    <m/>
    <x v="13"/>
    <s v="VICTORIANO RAMIRES #560"/>
    <s v="SANTA MONICA"/>
    <n v="47600"/>
    <s v="LMC NIVEL T3"/>
    <n v="4921.5"/>
    <s v="400 UI BOTOX"/>
  </r>
  <r>
    <n v="229"/>
    <s v="2838/09"/>
    <s v="VELAZCO0 ESTELA MOISES"/>
    <s v="XX"/>
    <m/>
    <n v="26"/>
    <m/>
    <x v="4"/>
    <s v="LUCIO BLANCO #627"/>
    <s v="SAN ISIDRO EJIDAL"/>
    <n v="45147"/>
    <s v="LMC NIVEL C5"/>
    <n v="4921.5"/>
    <s v="600 UI DYSPORT"/>
  </r>
  <r>
    <n v="230"/>
    <s v="4497/14"/>
    <s v="VENANCIO MEDINA LEZLY ITZAAMAR"/>
    <m/>
    <s v="XX"/>
    <n v="3"/>
    <m/>
    <x v="11"/>
    <s v="JUAN PABLO #9"/>
    <s v="REFORMA"/>
    <n v="49120"/>
    <s v="PCI CUADRIPARESIA ESPASTICA SEVERA"/>
    <n v="4921.5"/>
    <s v="300 UI DYSPORT"/>
  </r>
  <r>
    <n v="231"/>
    <s v="4225/14"/>
    <s v="VENTURA MONTES LUCINDA"/>
    <m/>
    <s v="XX"/>
    <n v="49"/>
    <m/>
    <x v="6"/>
    <s v="FRANCISCO VILLA #81"/>
    <s v="LA CAÑADA"/>
    <n v="48050"/>
    <s v="LESION MEDULAR COMPLETA T6"/>
    <n v="4921.5"/>
    <s v="850 UI DYSPORT"/>
  </r>
  <r>
    <n v="232"/>
    <s v="3633/14"/>
    <s v="VERA SANTOS CITLALI GUADALUPE"/>
    <m/>
    <s v="XX"/>
    <n v="1.3"/>
    <m/>
    <x v="4"/>
    <s v="PRIVADA EL QUELITE #857"/>
    <s v="SAN ISIDRO"/>
    <n v="45200"/>
    <s v="PCI CUADRIPARESIA ESPASTICA SEVERA"/>
    <n v="4921.5"/>
    <s v="100 UI BOTOX"/>
  </r>
  <r>
    <n v="233"/>
    <s v="3386/14"/>
    <s v="VIDRIO PARRA GENARO EMMANUEL"/>
    <s v="XX"/>
    <m/>
    <n v="26"/>
    <m/>
    <x v="43"/>
    <s v="21 DE MARZO #8"/>
    <s v="JALUCO"/>
    <n v="44260"/>
    <s v="CUADRIPARESIA ESPASTICA SEVERA"/>
    <n v="4921.5"/>
    <s v="800 UI DYSORT"/>
  </r>
  <r>
    <n v="234"/>
    <s v="3281/13"/>
    <s v="VILLALOBOS MONTES JONATHAN ALEJANDRO"/>
    <s v="XX"/>
    <m/>
    <n v="10"/>
    <m/>
    <x v="8"/>
    <s v="VALLE DE LOS OLIVOS #87"/>
    <s v="OLIVO RAPASALLO"/>
    <n v="45870"/>
    <s v="PCI HEMIPARESIA DERECHA"/>
    <n v="4921.5"/>
    <s v="150 UI BOTOX"/>
  </r>
  <r>
    <n v="235"/>
    <s v="3436/13"/>
    <s v="VILLANUEVA GUZMAN CESAR BRAYAN"/>
    <s v="XX"/>
    <m/>
    <n v="2"/>
    <m/>
    <x v="4"/>
    <s v="ALBERTO CINTA #4809"/>
    <s v="JARDINES DE LOS BELENES"/>
    <n v="45100"/>
    <s v="PCI CUADRIPARESIA "/>
    <n v="4921.5"/>
    <s v="350 UI DYSPORT"/>
  </r>
  <r>
    <n v="236"/>
    <s v="0943/13"/>
    <s v="ZAMORA HERNANDEZ LUIS ARMANDO"/>
    <s v="XX"/>
    <m/>
    <n v="21"/>
    <m/>
    <x v="44"/>
    <s v="MANDARINOS #1810-A"/>
    <s v="LA AZUCENA"/>
    <n v="45680"/>
    <s v="HEMIPARESIA ESPASTICA IZQUIERDA"/>
    <n v="4921.5"/>
    <s v="900 UI DYSPORT"/>
  </r>
  <r>
    <n v="237"/>
    <s v="2509/14"/>
    <s v="ZEPEDA PANDURO ZAYDA BERENICE"/>
    <m/>
    <s v="XX"/>
    <n v="34"/>
    <m/>
    <x v="10"/>
    <s v="C.REPUBLICA DEL SALVADOR 707"/>
    <s v="COLONIAL TLAQUEPAQUE"/>
    <n v="45570"/>
    <s v="ESPASMO HEMIFACIAL "/>
    <n v="4921.5"/>
    <s v="50UI BOTOX"/>
  </r>
  <r>
    <n v="238"/>
    <s v="0967/15"/>
    <s v="ANAYA GONZALEZ RODRIGUEZ"/>
    <s v="XX"/>
    <m/>
    <n v="32"/>
    <m/>
    <x v="5"/>
    <s v="ALONSO DE OJEDA #1660"/>
    <s v="COLON INDUSTRIAL"/>
    <n v="44930"/>
    <s v="HEMIPARESIA ESPASTICA IZQUIERDA"/>
    <n v="4921.5"/>
    <s v="150 UI BOTOX"/>
  </r>
  <r>
    <n v="239"/>
    <s v="0538/15"/>
    <s v="ARMAS MARTINEZ ANGEL GERARDO"/>
    <s v="XX"/>
    <m/>
    <n v="17"/>
    <m/>
    <x v="5"/>
    <s v="ENCINO #1374"/>
    <s v="DEL FRESNO"/>
    <n v="44900"/>
    <s v="PCI CUADRIPARESIA DISTONICA SEVERA"/>
    <n v="4921.5"/>
    <s v="100 UI BOTOX"/>
  </r>
  <r>
    <n v="240"/>
    <s v="0767/15"/>
    <s v="CAMPA ROLDAN GRACIELA"/>
    <m/>
    <s v="XX"/>
    <n v="72"/>
    <m/>
    <x v="5"/>
    <s v="URBANIDAD #3081"/>
    <s v="ZONA INDUSTRAIL 2°. SECCION"/>
    <n v="44940"/>
    <s v="CUADRIPARESIA ESPASTICA SEVERA"/>
    <n v="4921.5"/>
    <s v="200UI BOTOX"/>
  </r>
  <r>
    <s v="TOTAL"/>
    <m/>
    <m/>
    <n v="132"/>
    <n v="108"/>
    <n v="24"/>
    <m/>
    <x v="45"/>
    <m/>
    <m/>
    <m/>
    <m/>
    <n v="1166395.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3:C51" firstHeaderRow="1" firstDataRow="2" firstDataCol="1"/>
  <pivotFields count="14">
    <pivotField showAll="0"/>
    <pivotField showAll="0"/>
    <pivotField showAll="0"/>
    <pivotField dataField="1" showAll="0"/>
    <pivotField dataField="1" showAll="0"/>
    <pivotField showAll="0"/>
    <pivotField showAll="0"/>
    <pivotField axis="axisRow" showAll="0" sortType="ascending">
      <items count="47">
        <item x="31"/>
        <item x="41"/>
        <item x="18"/>
        <item x="24"/>
        <item x="0"/>
        <item x="33"/>
        <item x="6"/>
        <item x="43"/>
        <item x="26"/>
        <item x="25"/>
        <item x="36"/>
        <item x="19"/>
        <item x="44"/>
        <item x="11"/>
        <item x="5"/>
        <item x="28"/>
        <item x="29"/>
        <item x="8"/>
        <item x="23"/>
        <item x="20"/>
        <item x="39"/>
        <item x="1"/>
        <item x="7"/>
        <item x="42"/>
        <item x="22"/>
        <item x="16"/>
        <item x="15"/>
        <item x="21"/>
        <item x="37"/>
        <item x="35"/>
        <item x="32"/>
        <item x="40"/>
        <item x="38"/>
        <item x="3"/>
        <item x="13"/>
        <item x="2"/>
        <item x="10"/>
        <item x="9"/>
        <item x="34"/>
        <item x="17"/>
        <item x="14"/>
        <item x="12"/>
        <item x="4"/>
        <item x="30"/>
        <item x="27"/>
        <item x="45"/>
        <item t="default"/>
      </items>
    </pivotField>
    <pivotField showAll="0"/>
    <pivotField showAll="0"/>
    <pivotField showAll="0"/>
    <pivotField showAll="0"/>
    <pivotField numFmtId="44" showAll="0"/>
    <pivotField showAll="0"/>
  </pivotFields>
  <rowFields count="1">
    <field x="7"/>
  </rowFields>
  <rowItems count="4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Hombre" fld="3" subtotal="count" baseField="0" baseItem="0"/>
    <dataField name="Cuenta de Mujer" fld="4" subtotal="count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a1" displayName="Tabla1" ref="A1:N76" totalsRowShown="0">
  <autoFilter ref="A1:N76"/>
  <tableColumns count="14">
    <tableColumn id="1" name="Num."/>
    <tableColumn id="2" name="No. Exp."/>
    <tableColumn id="3" name="Apellido "/>
    <tableColumn id="4" name="Hombre"/>
    <tableColumn id="5" name="Mujer"/>
    <tableColumn id="6" name="}edad"/>
    <tableColumn id="7" name="Región"/>
    <tableColumn id="8" name="Municipio"/>
    <tableColumn id="9" name="Calle y No."/>
    <tableColumn id="10" name="Colonia"/>
    <tableColumn id="11" name="Cp."/>
    <tableColumn id="12" name="Diagnostico"/>
    <tableColumn id="13" name="Coto"/>
    <tableColumn id="14" name="Observacion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view="pageBreakPreview" topLeftCell="C7" zoomScale="60" zoomScaleNormal="90" workbookViewId="0">
      <selection activeCell="E22" sqref="E22"/>
    </sheetView>
  </sheetViews>
  <sheetFormatPr baseColWidth="10" defaultRowHeight="12.75" x14ac:dyDescent="0.2"/>
  <cols>
    <col min="1" max="1" width="21.28515625" customWidth="1"/>
    <col min="2" max="2" width="47.140625" customWidth="1"/>
    <col min="3" max="3" width="64.140625" customWidth="1"/>
    <col min="4" max="4" width="23.7109375" customWidth="1"/>
    <col min="5" max="5" width="24.42578125" bestFit="1" customWidth="1"/>
    <col min="6" max="6" width="31.5703125" customWidth="1"/>
    <col min="7" max="7" width="20.5703125" customWidth="1"/>
    <col min="8" max="8" width="22.7109375" customWidth="1"/>
    <col min="9" max="9" width="13.28515625" customWidth="1"/>
  </cols>
  <sheetData>
    <row r="1" spans="1:8" ht="27.75" customHeight="1" x14ac:dyDescent="0.2">
      <c r="A1" s="151"/>
      <c r="B1" s="151"/>
      <c r="C1" s="151"/>
      <c r="D1" s="151"/>
      <c r="E1" s="151"/>
      <c r="F1" s="151"/>
      <c r="G1" s="151"/>
      <c r="H1" s="151"/>
    </row>
    <row r="2" spans="1:8" x14ac:dyDescent="0.2">
      <c r="A2" s="152" t="s">
        <v>28</v>
      </c>
      <c r="B2" s="152"/>
      <c r="C2" s="152"/>
      <c r="D2" s="152"/>
      <c r="E2" s="152"/>
      <c r="F2" s="152"/>
      <c r="G2" s="152"/>
      <c r="H2" s="152"/>
    </row>
    <row r="3" spans="1:8" ht="15.75" customHeight="1" x14ac:dyDescent="0.2">
      <c r="A3" s="152"/>
      <c r="B3" s="152"/>
      <c r="C3" s="152"/>
      <c r="D3" s="152"/>
      <c r="E3" s="152"/>
      <c r="F3" s="152"/>
      <c r="G3" s="152"/>
      <c r="H3" s="152"/>
    </row>
    <row r="4" spans="1:8" ht="15.75" customHeight="1" x14ac:dyDescent="0.2">
      <c r="A4" s="152"/>
      <c r="B4" s="152"/>
      <c r="C4" s="152"/>
      <c r="D4" s="152"/>
      <c r="E4" s="152"/>
      <c r="F4" s="152"/>
      <c r="G4" s="152"/>
      <c r="H4" s="152"/>
    </row>
    <row r="5" spans="1:8" ht="15.75" customHeight="1" x14ac:dyDescent="0.2">
      <c r="A5" s="152"/>
      <c r="B5" s="152"/>
      <c r="C5" s="152"/>
      <c r="D5" s="152"/>
      <c r="E5" s="152"/>
      <c r="F5" s="152"/>
      <c r="G5" s="152"/>
      <c r="H5" s="152"/>
    </row>
    <row r="6" spans="1:8" ht="15.75" customHeight="1" x14ac:dyDescent="0.2">
      <c r="A6" s="152"/>
      <c r="B6" s="152"/>
      <c r="C6" s="152"/>
      <c r="D6" s="152"/>
      <c r="E6" s="152"/>
      <c r="F6" s="152"/>
      <c r="G6" s="152"/>
      <c r="H6" s="152"/>
    </row>
    <row r="7" spans="1:8" ht="15.75" customHeight="1" x14ac:dyDescent="0.2">
      <c r="A7" s="152"/>
      <c r="B7" s="152"/>
      <c r="C7" s="152"/>
      <c r="D7" s="152"/>
      <c r="E7" s="152"/>
      <c r="F7" s="152"/>
      <c r="G7" s="152"/>
      <c r="H7" s="152"/>
    </row>
    <row r="8" spans="1:8" ht="15" customHeight="1" x14ac:dyDescent="0.25">
      <c r="A8" s="32"/>
      <c r="B8" s="14"/>
      <c r="C8" s="14"/>
      <c r="D8" s="14"/>
      <c r="E8" s="14"/>
      <c r="F8" s="14"/>
      <c r="G8" s="14"/>
      <c r="H8" s="33"/>
    </row>
    <row r="9" spans="1:8" ht="16.5" hidden="1" customHeight="1" x14ac:dyDescent="0.25">
      <c r="A9" s="32"/>
      <c r="B9" s="14"/>
      <c r="C9" s="14"/>
      <c r="D9" s="14"/>
      <c r="E9" s="14"/>
      <c r="F9" s="14"/>
      <c r="G9" s="14"/>
      <c r="H9" s="33"/>
    </row>
    <row r="10" spans="1:8" ht="15" hidden="1" customHeight="1" x14ac:dyDescent="0.25">
      <c r="A10" s="32"/>
      <c r="B10" s="14"/>
      <c r="C10" s="14"/>
      <c r="D10" s="14"/>
      <c r="E10" s="14"/>
      <c r="F10" s="14"/>
      <c r="G10" s="14"/>
      <c r="H10" s="4"/>
    </row>
    <row r="11" spans="1:8" ht="13.5" thickBot="1" x14ac:dyDescent="0.25">
      <c r="A11" s="14"/>
      <c r="B11" s="14"/>
      <c r="C11" s="4"/>
      <c r="D11" s="4"/>
      <c r="E11" s="4"/>
      <c r="F11" s="4"/>
      <c r="G11" s="4"/>
      <c r="H11" s="4"/>
    </row>
    <row r="12" spans="1:8" x14ac:dyDescent="0.2">
      <c r="A12" s="147" t="s">
        <v>18</v>
      </c>
      <c r="B12" s="147" t="s">
        <v>9</v>
      </c>
      <c r="C12" s="147" t="s">
        <v>19</v>
      </c>
      <c r="D12" s="147" t="s">
        <v>29</v>
      </c>
      <c r="E12" s="147" t="s">
        <v>10</v>
      </c>
      <c r="F12" s="147" t="s">
        <v>30</v>
      </c>
      <c r="G12" s="147" t="s">
        <v>22</v>
      </c>
      <c r="H12" s="147" t="s">
        <v>20</v>
      </c>
    </row>
    <row r="13" spans="1:8" ht="28.5" customHeight="1" thickBot="1" x14ac:dyDescent="0.25">
      <c r="A13" s="148"/>
      <c r="B13" s="148"/>
      <c r="C13" s="153"/>
      <c r="D13" s="153"/>
      <c r="E13" s="148"/>
      <c r="F13" s="148"/>
      <c r="G13" s="148"/>
      <c r="H13" s="148"/>
    </row>
    <row r="14" spans="1:8" ht="60" x14ac:dyDescent="0.2">
      <c r="A14" s="34">
        <v>100</v>
      </c>
      <c r="B14" s="35" t="s">
        <v>11</v>
      </c>
      <c r="C14" s="36" t="s">
        <v>1</v>
      </c>
      <c r="D14" s="35" t="s">
        <v>31</v>
      </c>
      <c r="E14" s="55"/>
      <c r="F14" s="56">
        <v>0.16</v>
      </c>
      <c r="G14" s="57">
        <f t="shared" ref="G14:G19" si="0">+A14*E14*F14</f>
        <v>0</v>
      </c>
      <c r="H14" s="58">
        <f t="shared" ref="H14:H32" si="1">+A14*E14+G14</f>
        <v>0</v>
      </c>
    </row>
    <row r="15" spans="1:8" ht="105" x14ac:dyDescent="0.2">
      <c r="A15" s="34">
        <v>40</v>
      </c>
      <c r="B15" s="35" t="s">
        <v>12</v>
      </c>
      <c r="C15" s="36" t="s">
        <v>7</v>
      </c>
      <c r="D15" s="35" t="s">
        <v>31</v>
      </c>
      <c r="E15" s="59"/>
      <c r="F15" s="56">
        <v>0.16</v>
      </c>
      <c r="G15" s="57">
        <f t="shared" si="0"/>
        <v>0</v>
      </c>
      <c r="H15" s="58">
        <f t="shared" si="1"/>
        <v>0</v>
      </c>
    </row>
    <row r="16" spans="1:8" ht="105" x14ac:dyDescent="0.2">
      <c r="A16" s="34">
        <v>30</v>
      </c>
      <c r="B16" s="35" t="s">
        <v>13</v>
      </c>
      <c r="C16" s="36" t="s">
        <v>2</v>
      </c>
      <c r="D16" s="35" t="s">
        <v>31</v>
      </c>
      <c r="E16" s="59"/>
      <c r="F16" s="56">
        <v>0.16</v>
      </c>
      <c r="G16" s="57">
        <f t="shared" si="0"/>
        <v>0</v>
      </c>
      <c r="H16" s="58">
        <f t="shared" si="1"/>
        <v>0</v>
      </c>
    </row>
    <row r="17" spans="1:8" ht="90" x14ac:dyDescent="0.2">
      <c r="A17" s="34">
        <v>30</v>
      </c>
      <c r="B17" s="35" t="s">
        <v>14</v>
      </c>
      <c r="C17" s="36" t="s">
        <v>3</v>
      </c>
      <c r="D17" s="35" t="s">
        <v>31</v>
      </c>
      <c r="E17" s="59"/>
      <c r="F17" s="56">
        <v>0.16</v>
      </c>
      <c r="G17" s="57">
        <f t="shared" si="0"/>
        <v>0</v>
      </c>
      <c r="H17" s="58">
        <f t="shared" si="1"/>
        <v>0</v>
      </c>
    </row>
    <row r="18" spans="1:8" ht="105" x14ac:dyDescent="0.2">
      <c r="A18" s="34">
        <v>30</v>
      </c>
      <c r="B18" s="35" t="s">
        <v>15</v>
      </c>
      <c r="C18" s="36" t="s">
        <v>4</v>
      </c>
      <c r="D18" s="35" t="s">
        <v>31</v>
      </c>
      <c r="E18" s="55"/>
      <c r="F18" s="56">
        <v>0.16</v>
      </c>
      <c r="G18" s="57">
        <f t="shared" si="0"/>
        <v>0</v>
      </c>
      <c r="H18" s="58">
        <f t="shared" si="1"/>
        <v>0</v>
      </c>
    </row>
    <row r="19" spans="1:8" ht="45" x14ac:dyDescent="0.2">
      <c r="A19" s="39">
        <v>200</v>
      </c>
      <c r="B19" s="40" t="s">
        <v>16</v>
      </c>
      <c r="C19" s="41" t="s">
        <v>5</v>
      </c>
      <c r="D19" s="42" t="s">
        <v>32</v>
      </c>
      <c r="E19" s="59"/>
      <c r="F19" s="56">
        <v>0.16</v>
      </c>
      <c r="G19" s="57">
        <f t="shared" si="0"/>
        <v>0</v>
      </c>
      <c r="H19" s="58">
        <f t="shared" si="1"/>
        <v>0</v>
      </c>
    </row>
    <row r="20" spans="1:8" ht="29.25" customHeight="1" x14ac:dyDescent="0.2">
      <c r="A20" s="43"/>
      <c r="B20" s="43"/>
      <c r="C20" s="44"/>
      <c r="D20" s="45"/>
      <c r="E20" s="46"/>
      <c r="F20" s="47"/>
      <c r="G20" s="37">
        <f t="shared" ref="G20:G31" si="2">+A20*E20*F20</f>
        <v>0</v>
      </c>
      <c r="H20" s="38">
        <f t="shared" si="1"/>
        <v>0</v>
      </c>
    </row>
    <row r="21" spans="1:8" ht="29.25" customHeight="1" x14ac:dyDescent="0.2">
      <c r="A21" s="43"/>
      <c r="B21" s="43"/>
      <c r="C21" s="44"/>
      <c r="D21" s="45"/>
      <c r="E21" s="46"/>
      <c r="F21" s="47"/>
      <c r="G21" s="37">
        <f t="shared" si="2"/>
        <v>0</v>
      </c>
      <c r="H21" s="38">
        <f t="shared" si="1"/>
        <v>0</v>
      </c>
    </row>
    <row r="22" spans="1:8" ht="29.25" customHeight="1" x14ac:dyDescent="0.2">
      <c r="A22" s="43"/>
      <c r="B22" s="43"/>
      <c r="C22" s="44"/>
      <c r="D22" s="45"/>
      <c r="E22" s="46"/>
      <c r="F22" s="47"/>
      <c r="G22" s="37">
        <f t="shared" si="2"/>
        <v>0</v>
      </c>
      <c r="H22" s="38">
        <f t="shared" si="1"/>
        <v>0</v>
      </c>
    </row>
    <row r="23" spans="1:8" ht="29.25" customHeight="1" x14ac:dyDescent="0.2">
      <c r="A23" s="43"/>
      <c r="B23" s="43"/>
      <c r="C23" s="44"/>
      <c r="D23" s="45"/>
      <c r="E23" s="46"/>
      <c r="F23" s="47"/>
      <c r="G23" s="37">
        <f t="shared" si="2"/>
        <v>0</v>
      </c>
      <c r="H23" s="38">
        <f t="shared" si="1"/>
        <v>0</v>
      </c>
    </row>
    <row r="24" spans="1:8" ht="29.25" customHeight="1" x14ac:dyDescent="0.2">
      <c r="A24" s="43"/>
      <c r="B24" s="43"/>
      <c r="C24" s="44"/>
      <c r="D24" s="45"/>
      <c r="E24" s="46"/>
      <c r="F24" s="47"/>
      <c r="G24" s="37">
        <f t="shared" si="2"/>
        <v>0</v>
      </c>
      <c r="H24" s="38">
        <f t="shared" si="1"/>
        <v>0</v>
      </c>
    </row>
    <row r="25" spans="1:8" ht="29.25" customHeight="1" x14ac:dyDescent="0.2">
      <c r="A25" s="43"/>
      <c r="B25" s="43"/>
      <c r="C25" s="44"/>
      <c r="D25" s="45"/>
      <c r="E25" s="46"/>
      <c r="F25" s="47"/>
      <c r="G25" s="37">
        <f t="shared" si="2"/>
        <v>0</v>
      </c>
      <c r="H25" s="38">
        <f t="shared" si="1"/>
        <v>0</v>
      </c>
    </row>
    <row r="26" spans="1:8" ht="29.25" customHeight="1" x14ac:dyDescent="0.2">
      <c r="A26" s="43"/>
      <c r="B26" s="43"/>
      <c r="C26" s="44"/>
      <c r="D26" s="45"/>
      <c r="E26" s="46"/>
      <c r="F26" s="47"/>
      <c r="G26" s="37">
        <f t="shared" si="2"/>
        <v>0</v>
      </c>
      <c r="H26" s="38">
        <f t="shared" si="1"/>
        <v>0</v>
      </c>
    </row>
    <row r="27" spans="1:8" ht="29.25" customHeight="1" x14ac:dyDescent="0.2">
      <c r="A27" s="43"/>
      <c r="B27" s="43"/>
      <c r="C27" s="44"/>
      <c r="D27" s="45"/>
      <c r="E27" s="46"/>
      <c r="F27" s="47"/>
      <c r="G27" s="37">
        <f t="shared" si="2"/>
        <v>0</v>
      </c>
      <c r="H27" s="38">
        <f t="shared" si="1"/>
        <v>0</v>
      </c>
    </row>
    <row r="28" spans="1:8" ht="29.25" customHeight="1" x14ac:dyDescent="0.2">
      <c r="A28" s="43"/>
      <c r="B28" s="43"/>
      <c r="C28" s="44"/>
      <c r="D28" s="45"/>
      <c r="E28" s="46"/>
      <c r="F28" s="47"/>
      <c r="G28" s="37">
        <f t="shared" si="2"/>
        <v>0</v>
      </c>
      <c r="H28" s="38">
        <f t="shared" si="1"/>
        <v>0</v>
      </c>
    </row>
    <row r="29" spans="1:8" ht="29.25" customHeight="1" x14ac:dyDescent="0.2">
      <c r="A29" s="43"/>
      <c r="B29" s="43"/>
      <c r="C29" s="44"/>
      <c r="D29" s="45"/>
      <c r="E29" s="46"/>
      <c r="F29" s="47"/>
      <c r="G29" s="37">
        <f t="shared" si="2"/>
        <v>0</v>
      </c>
      <c r="H29" s="38">
        <f t="shared" si="1"/>
        <v>0</v>
      </c>
    </row>
    <row r="30" spans="1:8" ht="29.25" customHeight="1" x14ac:dyDescent="0.2">
      <c r="A30" s="43"/>
      <c r="B30" s="43"/>
      <c r="C30" s="44"/>
      <c r="D30" s="45"/>
      <c r="E30" s="46"/>
      <c r="F30" s="47"/>
      <c r="G30" s="37">
        <f t="shared" si="2"/>
        <v>0</v>
      </c>
      <c r="H30" s="38">
        <f t="shared" si="1"/>
        <v>0</v>
      </c>
    </row>
    <row r="31" spans="1:8" ht="29.25" customHeight="1" x14ac:dyDescent="0.2">
      <c r="A31" s="43"/>
      <c r="B31" s="43"/>
      <c r="C31" s="44"/>
      <c r="D31" s="45"/>
      <c r="E31" s="46"/>
      <c r="F31" s="47"/>
      <c r="G31" s="37">
        <f t="shared" si="2"/>
        <v>0</v>
      </c>
      <c r="H31" s="38">
        <f t="shared" si="1"/>
        <v>0</v>
      </c>
    </row>
    <row r="32" spans="1:8" ht="29.25" customHeight="1" x14ac:dyDescent="0.2">
      <c r="A32" s="43"/>
      <c r="B32" s="43"/>
      <c r="C32" s="44"/>
      <c r="D32" s="45"/>
      <c r="E32" s="48"/>
      <c r="F32" s="49"/>
      <c r="G32" s="37">
        <f>+A32*E32*F32</f>
        <v>0</v>
      </c>
      <c r="H32" s="38">
        <f t="shared" si="1"/>
        <v>0</v>
      </c>
    </row>
    <row r="33" spans="1:8" ht="29.25" customHeight="1" x14ac:dyDescent="0.2">
      <c r="A33" s="50"/>
      <c r="B33" s="51"/>
      <c r="C33" s="52"/>
      <c r="D33" s="52"/>
      <c r="E33" s="53"/>
      <c r="F33" s="53"/>
      <c r="G33" s="54" t="s">
        <v>0</v>
      </c>
      <c r="H33" s="60">
        <f>SUM(H14:H32)</f>
        <v>0</v>
      </c>
    </row>
    <row r="34" spans="1:8" ht="29.25" customHeight="1" x14ac:dyDescent="0.2">
      <c r="A34" s="149" t="s">
        <v>33</v>
      </c>
      <c r="B34" s="150"/>
      <c r="C34" s="150"/>
      <c r="D34" s="150"/>
      <c r="E34" s="150"/>
      <c r="F34" s="150"/>
      <c r="G34" s="150"/>
      <c r="H34" s="150"/>
    </row>
    <row r="35" spans="1:8" ht="29.25" customHeight="1" x14ac:dyDescent="0.2">
      <c r="A35" s="149"/>
      <c r="B35" s="150"/>
      <c r="C35" s="150"/>
      <c r="D35" s="150"/>
      <c r="E35" s="150"/>
      <c r="F35" s="150"/>
      <c r="G35" s="150"/>
      <c r="H35" s="150"/>
    </row>
    <row r="36" spans="1:8" ht="29.25" customHeight="1" x14ac:dyDescent="0.2">
      <c r="A36" s="149"/>
      <c r="B36" s="150"/>
      <c r="C36" s="150"/>
      <c r="D36" s="150"/>
      <c r="E36" s="150"/>
      <c r="F36" s="150"/>
      <c r="G36" s="150"/>
      <c r="H36" s="150"/>
    </row>
    <row r="37" spans="1:8" ht="29.25" customHeight="1" x14ac:dyDescent="0.2">
      <c r="A37" s="150"/>
      <c r="B37" s="150"/>
      <c r="C37" s="150"/>
      <c r="D37" s="150"/>
      <c r="E37" s="150"/>
      <c r="F37" s="150"/>
      <c r="G37" s="150"/>
      <c r="H37" s="150"/>
    </row>
    <row r="38" spans="1:8" ht="29.25" customHeight="1" x14ac:dyDescent="0.2">
      <c r="A38" s="150"/>
      <c r="B38" s="150"/>
      <c r="C38" s="150"/>
      <c r="D38" s="150"/>
      <c r="E38" s="150"/>
      <c r="F38" s="150"/>
      <c r="G38" s="150"/>
      <c r="H38" s="150"/>
    </row>
    <row r="39" spans="1:8" x14ac:dyDescent="0.2">
      <c r="A39" s="149" t="s">
        <v>34</v>
      </c>
      <c r="B39" s="150"/>
      <c r="C39" s="150"/>
      <c r="D39" s="150"/>
      <c r="E39" s="150"/>
      <c r="F39" s="150"/>
      <c r="G39" s="150"/>
      <c r="H39" s="150"/>
    </row>
    <row r="40" spans="1:8" x14ac:dyDescent="0.2">
      <c r="A40" s="150"/>
      <c r="B40" s="150"/>
      <c r="C40" s="150"/>
      <c r="D40" s="150"/>
      <c r="E40" s="150"/>
      <c r="F40" s="150"/>
      <c r="G40" s="150"/>
      <c r="H40" s="150"/>
    </row>
    <row r="41" spans="1:8" x14ac:dyDescent="0.2">
      <c r="A41" s="150"/>
      <c r="B41" s="150"/>
      <c r="C41" s="150"/>
      <c r="D41" s="150"/>
      <c r="E41" s="150"/>
      <c r="F41" s="150"/>
      <c r="G41" s="150"/>
      <c r="H41" s="150"/>
    </row>
    <row r="42" spans="1:8" x14ac:dyDescent="0.2">
      <c r="A42" s="4"/>
      <c r="B42" s="4"/>
      <c r="C42" s="4"/>
      <c r="D42" s="4"/>
      <c r="E42" s="4"/>
      <c r="F42" s="4"/>
      <c r="G42" s="4"/>
      <c r="H42" s="4"/>
    </row>
    <row r="43" spans="1:8" x14ac:dyDescent="0.2">
      <c r="A43" s="4"/>
      <c r="B43" s="4"/>
      <c r="C43" s="4"/>
      <c r="D43" s="4"/>
      <c r="E43" s="4"/>
      <c r="F43" s="4"/>
      <c r="G43" s="4"/>
      <c r="H43" s="4"/>
    </row>
    <row r="44" spans="1:8" x14ac:dyDescent="0.2">
      <c r="A44" s="4"/>
      <c r="B44" s="4"/>
      <c r="C44" s="4"/>
      <c r="D44" s="4"/>
      <c r="E44" s="4"/>
      <c r="F44" s="4"/>
      <c r="G44" s="4"/>
      <c r="H44" s="4"/>
    </row>
  </sheetData>
  <mergeCells count="12">
    <mergeCell ref="G12:G13"/>
    <mergeCell ref="H12:H13"/>
    <mergeCell ref="A34:H38"/>
    <mergeCell ref="A39:H41"/>
    <mergeCell ref="A1:H1"/>
    <mergeCell ref="A2:H7"/>
    <mergeCell ref="A12:A13"/>
    <mergeCell ref="B12:B13"/>
    <mergeCell ref="C12:C13"/>
    <mergeCell ref="D12:D13"/>
    <mergeCell ref="E12:E13"/>
    <mergeCell ref="F12:F13"/>
  </mergeCells>
  <phoneticPr fontId="2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256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opLeftCell="A12" zoomScale="80" zoomScaleNormal="80" workbookViewId="0">
      <selection activeCell="E23" sqref="E23:F23"/>
    </sheetView>
  </sheetViews>
  <sheetFormatPr baseColWidth="10" defaultColWidth="10.85546875" defaultRowHeight="12.75" x14ac:dyDescent="0.2"/>
  <cols>
    <col min="1" max="1" width="17.42578125" style="10" customWidth="1"/>
    <col min="2" max="2" width="22" style="10" customWidth="1"/>
    <col min="3" max="3" width="31.42578125" style="10" customWidth="1"/>
    <col min="4" max="4" width="28.85546875" style="10" customWidth="1"/>
    <col min="5" max="5" width="23.140625" style="10" customWidth="1"/>
    <col min="6" max="6" width="31.7109375" style="10" customWidth="1"/>
    <col min="7" max="7" width="13.28515625" style="10" customWidth="1"/>
    <col min="8" max="9" width="10.85546875" style="10"/>
    <col min="10" max="10" width="11.28515625" style="10" bestFit="1" customWidth="1"/>
    <col min="11" max="16384" width="10.85546875" style="10"/>
  </cols>
  <sheetData>
    <row r="1" spans="1:10" ht="15.75" x14ac:dyDescent="0.2">
      <c r="A1" s="151"/>
      <c r="B1" s="151"/>
      <c r="C1" s="151"/>
      <c r="D1" s="151"/>
      <c r="E1" s="151"/>
      <c r="F1" s="151"/>
    </row>
    <row r="2" spans="1:10" x14ac:dyDescent="0.2">
      <c r="A2" s="11"/>
      <c r="D2" s="11"/>
      <c r="E2" s="11"/>
      <c r="F2" s="11"/>
    </row>
    <row r="3" spans="1:10" ht="15.75" x14ac:dyDescent="0.25">
      <c r="A3" s="12"/>
      <c r="B3" s="12"/>
      <c r="C3" s="12"/>
      <c r="D3" s="13"/>
      <c r="E3" s="13"/>
      <c r="F3" s="13"/>
    </row>
    <row r="4" spans="1:10" ht="15.75" x14ac:dyDescent="0.25">
      <c r="A4" s="12"/>
      <c r="B4" s="12"/>
      <c r="C4" s="12"/>
      <c r="D4" s="13"/>
      <c r="E4" s="13"/>
      <c r="F4" s="13"/>
    </row>
    <row r="5" spans="1:10" ht="15.75" x14ac:dyDescent="0.25">
      <c r="A5" s="12"/>
      <c r="B5" s="12"/>
      <c r="C5" s="12"/>
      <c r="D5" s="13"/>
      <c r="E5" s="13"/>
      <c r="F5" s="13"/>
    </row>
    <row r="6" spans="1:10" ht="12" customHeight="1" x14ac:dyDescent="0.2">
      <c r="A6" s="154" t="s">
        <v>17</v>
      </c>
      <c r="B6" s="154"/>
      <c r="C6" s="154"/>
      <c r="D6" s="154"/>
      <c r="E6" s="154"/>
      <c r="F6" s="154"/>
    </row>
    <row r="7" spans="1:10" ht="12" customHeight="1" x14ac:dyDescent="0.2">
      <c r="A7" s="154"/>
      <c r="B7" s="154"/>
      <c r="C7" s="154"/>
      <c r="D7" s="154"/>
      <c r="E7" s="154"/>
      <c r="F7" s="154"/>
    </row>
    <row r="8" spans="1:10" ht="13.5" thickBot="1" x14ac:dyDescent="0.25">
      <c r="A8" s="14"/>
      <c r="B8" s="14"/>
      <c r="C8" s="14"/>
    </row>
    <row r="9" spans="1:10" ht="12.95" customHeight="1" thickBot="1" x14ac:dyDescent="0.25">
      <c r="A9" s="15" t="s">
        <v>18</v>
      </c>
      <c r="B9" s="15" t="s">
        <v>9</v>
      </c>
      <c r="C9" s="155" t="s">
        <v>19</v>
      </c>
      <c r="D9" s="156"/>
      <c r="E9" s="15" t="s">
        <v>10</v>
      </c>
      <c r="F9" s="15" t="s">
        <v>20</v>
      </c>
    </row>
    <row r="10" spans="1:10" ht="49.5" customHeight="1" x14ac:dyDescent="0.2">
      <c r="A10" s="8">
        <v>100</v>
      </c>
      <c r="B10" s="7" t="s">
        <v>11</v>
      </c>
      <c r="C10" s="157" t="s">
        <v>1</v>
      </c>
      <c r="D10" s="158"/>
      <c r="E10" s="16">
        <v>7327.59</v>
      </c>
      <c r="F10" s="17">
        <f t="shared" ref="F10:F15" si="0">SUM(A10*E10)</f>
        <v>732759</v>
      </c>
      <c r="I10" s="18"/>
      <c r="J10" s="19"/>
    </row>
    <row r="11" spans="1:10" ht="75.75" customHeight="1" x14ac:dyDescent="0.2">
      <c r="A11" s="8">
        <v>40</v>
      </c>
      <c r="B11" s="7" t="s">
        <v>12</v>
      </c>
      <c r="C11" s="161" t="s">
        <v>7</v>
      </c>
      <c r="D11" s="162"/>
      <c r="E11" s="20">
        <v>2500</v>
      </c>
      <c r="F11" s="17">
        <f t="shared" si="0"/>
        <v>100000</v>
      </c>
      <c r="I11" s="21"/>
      <c r="J11" s="19"/>
    </row>
    <row r="12" spans="1:10" ht="88.5" customHeight="1" x14ac:dyDescent="0.2">
      <c r="A12" s="8">
        <v>30</v>
      </c>
      <c r="B12" s="7" t="s">
        <v>13</v>
      </c>
      <c r="C12" s="161" t="s">
        <v>2</v>
      </c>
      <c r="D12" s="162"/>
      <c r="E12" s="20">
        <v>2500</v>
      </c>
      <c r="F12" s="17">
        <f t="shared" si="0"/>
        <v>75000</v>
      </c>
      <c r="I12" s="21"/>
      <c r="J12" s="19"/>
    </row>
    <row r="13" spans="1:10" ht="68.25" customHeight="1" x14ac:dyDescent="0.2">
      <c r="A13" s="8">
        <v>30</v>
      </c>
      <c r="B13" s="7" t="s">
        <v>14</v>
      </c>
      <c r="C13" s="161" t="s">
        <v>3</v>
      </c>
      <c r="D13" s="162"/>
      <c r="E13" s="20">
        <v>1853.45</v>
      </c>
      <c r="F13" s="17">
        <f t="shared" si="0"/>
        <v>55603.5</v>
      </c>
      <c r="I13" s="21"/>
      <c r="J13" s="19"/>
    </row>
    <row r="14" spans="1:10" ht="78" customHeight="1" x14ac:dyDescent="0.2">
      <c r="A14" s="8">
        <v>30</v>
      </c>
      <c r="B14" s="7" t="s">
        <v>15</v>
      </c>
      <c r="C14" s="161" t="s">
        <v>4</v>
      </c>
      <c r="D14" s="162"/>
      <c r="E14" s="16">
        <v>4801.7299999999996</v>
      </c>
      <c r="F14" s="17">
        <f t="shared" si="0"/>
        <v>144051.9</v>
      </c>
      <c r="I14" s="21"/>
      <c r="J14" s="19"/>
    </row>
    <row r="15" spans="1:10" ht="41.25" customHeight="1" x14ac:dyDescent="0.2">
      <c r="A15" s="9">
        <v>200</v>
      </c>
      <c r="B15" s="6" t="s">
        <v>16</v>
      </c>
      <c r="C15" s="163" t="s">
        <v>5</v>
      </c>
      <c r="D15" s="164"/>
      <c r="E15" s="20">
        <v>172.41</v>
      </c>
      <c r="F15" s="17">
        <f t="shared" si="0"/>
        <v>34482</v>
      </c>
      <c r="I15" s="18"/>
      <c r="J15" s="19"/>
    </row>
    <row r="16" spans="1:10" x14ac:dyDescent="0.2">
      <c r="A16" s="23"/>
      <c r="B16" s="23"/>
      <c r="C16" s="160"/>
      <c r="D16" s="160"/>
      <c r="E16" s="24" t="s">
        <v>21</v>
      </c>
      <c r="F16" s="22">
        <f>SUM(F10:F15)</f>
        <v>1141896.3999999999</v>
      </c>
    </row>
    <row r="17" spans="1:20" x14ac:dyDescent="0.2">
      <c r="A17" s="23"/>
      <c r="B17" s="23"/>
      <c r="C17" s="23"/>
      <c r="D17" s="23"/>
      <c r="E17" s="24" t="s">
        <v>22</v>
      </c>
      <c r="F17" s="22">
        <f>F16*16%</f>
        <v>182703.424</v>
      </c>
    </row>
    <row r="18" spans="1:20" x14ac:dyDescent="0.2">
      <c r="A18" s="23"/>
      <c r="B18" s="23"/>
      <c r="C18" s="159"/>
      <c r="D18" s="159"/>
      <c r="E18" s="25" t="s">
        <v>0</v>
      </c>
      <c r="F18" s="22">
        <f>SUM(F16:F17)</f>
        <v>1324599.824</v>
      </c>
    </row>
    <row r="19" spans="1:20" customFormat="1" x14ac:dyDescent="0.2">
      <c r="A19" s="26"/>
      <c r="B19" s="26"/>
      <c r="C19" s="26"/>
      <c r="D19" s="26"/>
      <c r="E19" s="26"/>
      <c r="F19" s="26"/>
      <c r="G19" s="26"/>
      <c r="H19" s="27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customFormat="1" x14ac:dyDescent="0.2">
      <c r="A20" s="26"/>
      <c r="B20" s="26"/>
      <c r="C20" s="26"/>
      <c r="D20" s="26"/>
      <c r="E20" s="26"/>
      <c r="F20" s="26"/>
      <c r="G20" s="26"/>
      <c r="H20" s="27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customFormat="1" x14ac:dyDescent="0.2">
      <c r="A21" s="26"/>
      <c r="B21" s="26"/>
      <c r="C21" s="26"/>
      <c r="D21" s="26"/>
      <c r="E21" s="26"/>
      <c r="F21" s="26"/>
      <c r="G21" s="26"/>
      <c r="H21" s="27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customFormat="1" x14ac:dyDescent="0.2">
      <c r="A22" s="26"/>
      <c r="B22" s="26"/>
      <c r="C22" s="26"/>
      <c r="D22" s="26"/>
      <c r="E22" s="26"/>
      <c r="F22" s="26"/>
      <c r="G22" s="26"/>
      <c r="H22" s="27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customFormat="1" x14ac:dyDescent="0.2">
      <c r="A23" s="166" t="s">
        <v>8</v>
      </c>
      <c r="B23" s="166"/>
      <c r="C23" s="166" t="s">
        <v>23</v>
      </c>
      <c r="D23" s="166"/>
      <c r="E23" s="166" t="s">
        <v>24</v>
      </c>
      <c r="F23" s="166"/>
      <c r="G23" s="26"/>
      <c r="H23" s="27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customFormat="1" ht="51" customHeight="1" x14ac:dyDescent="0.2">
      <c r="A24" s="167" t="s">
        <v>25</v>
      </c>
      <c r="B24" s="167"/>
      <c r="C24" s="167" t="s">
        <v>26</v>
      </c>
      <c r="D24" s="167"/>
      <c r="E24" s="167" t="s">
        <v>27</v>
      </c>
      <c r="F24" s="167"/>
      <c r="G24" s="26"/>
      <c r="H24" s="27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customFormat="1" ht="12" customHeight="1" x14ac:dyDescent="0.2">
      <c r="A25" s="1"/>
      <c r="B25" s="28"/>
      <c r="C25" s="29"/>
      <c r="D25" s="28"/>
      <c r="E25" s="1"/>
      <c r="F25" s="28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customFormat="1" x14ac:dyDescent="0.2">
      <c r="B26" s="30"/>
      <c r="C26" s="30"/>
      <c r="D26" s="30"/>
      <c r="E26" s="30"/>
      <c r="F26" s="31"/>
      <c r="G26" s="31"/>
      <c r="H26" s="31"/>
      <c r="I26" s="31"/>
      <c r="J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customFormat="1" x14ac:dyDescent="0.2">
      <c r="D27" s="5"/>
      <c r="F27" s="165" t="s">
        <v>6</v>
      </c>
      <c r="G27" s="165"/>
      <c r="H27" s="165"/>
      <c r="I27" s="165"/>
      <c r="J27" s="165"/>
      <c r="L27" s="4"/>
      <c r="M27" s="4"/>
      <c r="N27" s="4"/>
      <c r="O27" s="4"/>
      <c r="P27" s="165"/>
      <c r="Q27" s="165"/>
      <c r="R27" s="165"/>
      <c r="S27" s="165"/>
      <c r="T27" s="165"/>
    </row>
  </sheetData>
  <mergeCells count="19">
    <mergeCell ref="P27:T27"/>
    <mergeCell ref="A23:B23"/>
    <mergeCell ref="C23:D23"/>
    <mergeCell ref="A24:B24"/>
    <mergeCell ref="C24:D24"/>
    <mergeCell ref="E24:F24"/>
    <mergeCell ref="E23:F23"/>
    <mergeCell ref="F27:J27"/>
    <mergeCell ref="A1:F1"/>
    <mergeCell ref="A6:F7"/>
    <mergeCell ref="C9:D9"/>
    <mergeCell ref="C10:D10"/>
    <mergeCell ref="C18:D18"/>
    <mergeCell ref="C16:D16"/>
    <mergeCell ref="C12:D12"/>
    <mergeCell ref="C11:D11"/>
    <mergeCell ref="C13:D13"/>
    <mergeCell ref="C14:D14"/>
    <mergeCell ref="C15:D15"/>
  </mergeCells>
  <phoneticPr fontId="20" type="noConversion"/>
  <pageMargins left="0.47244094488188981" right="0.19685039370078741" top="0.51181102362204722" bottom="0.51181102362204722" header="0.51181102362204722" footer="0.51181102362204722"/>
  <pageSetup scale="80" orientation="landscape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workbookViewId="0">
      <selection activeCell="O18" sqref="O18"/>
    </sheetView>
  </sheetViews>
  <sheetFormatPr baseColWidth="10" defaultRowHeight="12.75" x14ac:dyDescent="0.2"/>
  <cols>
    <col min="8" max="8" width="12" customWidth="1"/>
    <col min="9" max="9" width="13" customWidth="1"/>
    <col min="12" max="12" width="13.7109375" customWidth="1"/>
    <col min="14" max="14" width="16.42578125" customWidth="1"/>
  </cols>
  <sheetData>
    <row r="1" spans="1:14" x14ac:dyDescent="0.2">
      <c r="A1" t="s">
        <v>1136</v>
      </c>
      <c r="B1" t="s">
        <v>1137</v>
      </c>
      <c r="C1" t="s">
        <v>52</v>
      </c>
      <c r="D1" t="s">
        <v>53</v>
      </c>
      <c r="E1" t="s">
        <v>54</v>
      </c>
      <c r="F1" t="s">
        <v>1138</v>
      </c>
      <c r="G1" t="s">
        <v>55</v>
      </c>
      <c r="H1" t="s">
        <v>56</v>
      </c>
      <c r="I1" t="s">
        <v>57</v>
      </c>
      <c r="J1" t="s">
        <v>58</v>
      </c>
      <c r="K1" t="s">
        <v>59</v>
      </c>
      <c r="L1" t="s">
        <v>1139</v>
      </c>
      <c r="M1" t="s">
        <v>1140</v>
      </c>
      <c r="N1" t="s">
        <v>1099</v>
      </c>
    </row>
    <row r="2" spans="1:14" x14ac:dyDescent="0.2">
      <c r="A2">
        <v>240</v>
      </c>
      <c r="B2" t="s">
        <v>1095</v>
      </c>
      <c r="C2" t="s">
        <v>1096</v>
      </c>
      <c r="E2" t="s">
        <v>62</v>
      </c>
      <c r="F2">
        <v>72</v>
      </c>
      <c r="H2" t="s">
        <v>106</v>
      </c>
      <c r="I2" t="s">
        <v>1097</v>
      </c>
      <c r="J2" t="s">
        <v>1098</v>
      </c>
      <c r="K2">
        <v>44940</v>
      </c>
      <c r="L2" t="s">
        <v>254</v>
      </c>
      <c r="M2">
        <v>4921.5</v>
      </c>
      <c r="N2" t="s">
        <v>216</v>
      </c>
    </row>
    <row r="3" spans="1:14" x14ac:dyDescent="0.2">
      <c r="A3">
        <v>239</v>
      </c>
      <c r="B3" t="s">
        <v>1091</v>
      </c>
      <c r="C3" t="s">
        <v>1092</v>
      </c>
      <c r="D3" t="s">
        <v>62</v>
      </c>
      <c r="F3">
        <v>17</v>
      </c>
      <c r="H3" t="s">
        <v>106</v>
      </c>
      <c r="I3" t="s">
        <v>1093</v>
      </c>
      <c r="J3" t="s">
        <v>1094</v>
      </c>
      <c r="K3">
        <v>44900</v>
      </c>
      <c r="L3" t="s">
        <v>242</v>
      </c>
      <c r="M3">
        <v>4921.5</v>
      </c>
      <c r="N3" t="s">
        <v>91</v>
      </c>
    </row>
    <row r="4" spans="1:14" x14ac:dyDescent="0.2">
      <c r="A4">
        <v>238</v>
      </c>
      <c r="B4" t="s">
        <v>1087</v>
      </c>
      <c r="C4" t="s">
        <v>1088</v>
      </c>
      <c r="D4" t="s">
        <v>62</v>
      </c>
      <c r="F4">
        <v>32</v>
      </c>
      <c r="H4" t="s">
        <v>106</v>
      </c>
      <c r="I4" t="s">
        <v>1089</v>
      </c>
      <c r="J4" t="s">
        <v>1090</v>
      </c>
      <c r="K4">
        <v>44930</v>
      </c>
      <c r="L4" t="s">
        <v>263</v>
      </c>
      <c r="M4">
        <v>4921.5</v>
      </c>
      <c r="N4" t="s">
        <v>101</v>
      </c>
    </row>
    <row r="5" spans="1:14" x14ac:dyDescent="0.2">
      <c r="A5">
        <v>223</v>
      </c>
      <c r="B5" t="s">
        <v>482</v>
      </c>
      <c r="C5" t="s">
        <v>483</v>
      </c>
      <c r="D5" t="s">
        <v>62</v>
      </c>
      <c r="F5">
        <v>43</v>
      </c>
      <c r="H5" t="s">
        <v>106</v>
      </c>
      <c r="I5" t="s">
        <v>484</v>
      </c>
      <c r="J5" t="s">
        <v>485</v>
      </c>
      <c r="K5">
        <v>44950</v>
      </c>
      <c r="L5" t="s">
        <v>254</v>
      </c>
      <c r="M5">
        <v>4921.5</v>
      </c>
      <c r="N5" t="s">
        <v>67</v>
      </c>
    </row>
    <row r="6" spans="1:14" x14ac:dyDescent="0.2">
      <c r="A6">
        <v>222</v>
      </c>
      <c r="B6" t="s">
        <v>1040</v>
      </c>
      <c r="C6" t="s">
        <v>1085</v>
      </c>
      <c r="E6" t="s">
        <v>62</v>
      </c>
      <c r="F6">
        <v>6</v>
      </c>
      <c r="H6" t="s">
        <v>106</v>
      </c>
      <c r="I6" t="s">
        <v>1041</v>
      </c>
      <c r="J6" t="s">
        <v>667</v>
      </c>
      <c r="K6">
        <v>44820</v>
      </c>
      <c r="L6" t="s">
        <v>1042</v>
      </c>
      <c r="M6">
        <v>4921.5</v>
      </c>
      <c r="N6" t="s">
        <v>91</v>
      </c>
    </row>
    <row r="7" spans="1:14" x14ac:dyDescent="0.2">
      <c r="A7">
        <v>6</v>
      </c>
      <c r="B7" t="s">
        <v>1125</v>
      </c>
      <c r="C7" t="s">
        <v>1126</v>
      </c>
      <c r="D7" t="s">
        <v>62</v>
      </c>
      <c r="F7">
        <v>65</v>
      </c>
      <c r="H7" t="s">
        <v>106</v>
      </c>
      <c r="I7" t="s">
        <v>1127</v>
      </c>
      <c r="J7" t="s">
        <v>1128</v>
      </c>
      <c r="K7">
        <v>44250</v>
      </c>
      <c r="L7" t="s">
        <v>400</v>
      </c>
      <c r="M7">
        <v>4921.5</v>
      </c>
      <c r="N7" t="s">
        <v>137</v>
      </c>
    </row>
    <row r="8" spans="1:14" x14ac:dyDescent="0.2">
      <c r="A8">
        <v>221</v>
      </c>
      <c r="B8" t="s">
        <v>710</v>
      </c>
      <c r="C8" t="s">
        <v>711</v>
      </c>
      <c r="D8" t="s">
        <v>62</v>
      </c>
      <c r="F8">
        <v>41</v>
      </c>
      <c r="H8" t="s">
        <v>106</v>
      </c>
      <c r="I8" t="s">
        <v>712</v>
      </c>
      <c r="J8" t="s">
        <v>233</v>
      </c>
      <c r="K8">
        <v>44440</v>
      </c>
      <c r="L8" t="s">
        <v>522</v>
      </c>
      <c r="M8">
        <v>4921.5</v>
      </c>
      <c r="N8" t="s">
        <v>290</v>
      </c>
    </row>
    <row r="9" spans="1:14" x14ac:dyDescent="0.2">
      <c r="A9">
        <v>217</v>
      </c>
      <c r="B9" t="s">
        <v>723</v>
      </c>
      <c r="C9" t="s">
        <v>724</v>
      </c>
      <c r="E9" t="s">
        <v>62</v>
      </c>
      <c r="F9">
        <v>5</v>
      </c>
      <c r="H9" t="s">
        <v>106</v>
      </c>
      <c r="I9" t="s">
        <v>725</v>
      </c>
      <c r="J9" t="s">
        <v>726</v>
      </c>
      <c r="K9">
        <v>44960</v>
      </c>
      <c r="L9" t="s">
        <v>727</v>
      </c>
      <c r="M9">
        <v>4921.5</v>
      </c>
      <c r="N9" t="s">
        <v>509</v>
      </c>
    </row>
    <row r="10" spans="1:14" x14ac:dyDescent="0.2">
      <c r="A10">
        <v>9</v>
      </c>
      <c r="B10" t="s">
        <v>1120</v>
      </c>
      <c r="C10" t="s">
        <v>1121</v>
      </c>
      <c r="D10" t="s">
        <v>62</v>
      </c>
      <c r="F10">
        <v>1</v>
      </c>
      <c r="H10" t="s">
        <v>106</v>
      </c>
      <c r="I10" t="s">
        <v>1122</v>
      </c>
      <c r="J10" t="s">
        <v>1123</v>
      </c>
      <c r="K10">
        <v>44980</v>
      </c>
      <c r="L10" t="s">
        <v>209</v>
      </c>
      <c r="M10">
        <v>4921.5</v>
      </c>
      <c r="N10" t="s">
        <v>290</v>
      </c>
    </row>
    <row r="11" spans="1:14" x14ac:dyDescent="0.2">
      <c r="A11">
        <v>211</v>
      </c>
      <c r="B11" t="s">
        <v>984</v>
      </c>
      <c r="C11" t="s">
        <v>985</v>
      </c>
      <c r="D11" t="s">
        <v>62</v>
      </c>
      <c r="F11">
        <v>4</v>
      </c>
      <c r="H11" t="s">
        <v>106</v>
      </c>
      <c r="I11" t="s">
        <v>986</v>
      </c>
      <c r="J11" t="s">
        <v>387</v>
      </c>
      <c r="K11">
        <v>44720</v>
      </c>
      <c r="L11" t="s">
        <v>522</v>
      </c>
      <c r="M11">
        <v>4921.5</v>
      </c>
      <c r="N11" t="s">
        <v>987</v>
      </c>
    </row>
    <row r="12" spans="1:14" x14ac:dyDescent="0.2">
      <c r="A12">
        <v>11</v>
      </c>
      <c r="B12" t="s">
        <v>1129</v>
      </c>
      <c r="C12" t="s">
        <v>1130</v>
      </c>
      <c r="E12" t="s">
        <v>62</v>
      </c>
      <c r="F12">
        <v>64</v>
      </c>
      <c r="H12" t="s">
        <v>106</v>
      </c>
      <c r="I12" t="s">
        <v>1131</v>
      </c>
      <c r="J12" t="s">
        <v>125</v>
      </c>
      <c r="K12">
        <v>44220</v>
      </c>
      <c r="L12" t="s">
        <v>400</v>
      </c>
      <c r="M12">
        <v>4921.5</v>
      </c>
      <c r="N12" t="s">
        <v>137</v>
      </c>
    </row>
    <row r="13" spans="1:14" x14ac:dyDescent="0.2">
      <c r="A13">
        <v>12</v>
      </c>
      <c r="B13" t="s">
        <v>790</v>
      </c>
      <c r="C13" t="s">
        <v>791</v>
      </c>
      <c r="D13" t="s">
        <v>62</v>
      </c>
      <c r="F13">
        <v>15</v>
      </c>
      <c r="H13" t="s">
        <v>106</v>
      </c>
      <c r="I13" t="s">
        <v>792</v>
      </c>
      <c r="J13" t="s">
        <v>793</v>
      </c>
      <c r="K13">
        <v>44720</v>
      </c>
      <c r="L13" t="s">
        <v>254</v>
      </c>
      <c r="M13">
        <v>4921.5</v>
      </c>
      <c r="N13" t="s">
        <v>523</v>
      </c>
    </row>
    <row r="14" spans="1:14" x14ac:dyDescent="0.2">
      <c r="A14">
        <v>201</v>
      </c>
      <c r="B14" t="s">
        <v>713</v>
      </c>
      <c r="C14" t="s">
        <v>714</v>
      </c>
      <c r="E14" t="s">
        <v>62</v>
      </c>
      <c r="F14">
        <v>14</v>
      </c>
      <c r="H14" t="s">
        <v>106</v>
      </c>
      <c r="I14" t="s">
        <v>715</v>
      </c>
      <c r="J14" t="s">
        <v>716</v>
      </c>
      <c r="K14">
        <v>44230</v>
      </c>
      <c r="L14" t="s">
        <v>717</v>
      </c>
      <c r="M14">
        <v>4921.5</v>
      </c>
      <c r="N14" t="s">
        <v>340</v>
      </c>
    </row>
    <row r="15" spans="1:14" x14ac:dyDescent="0.2">
      <c r="A15">
        <v>197</v>
      </c>
      <c r="B15" t="s">
        <v>304</v>
      </c>
      <c r="C15" t="s">
        <v>305</v>
      </c>
      <c r="E15" t="s">
        <v>62</v>
      </c>
      <c r="F15">
        <v>28</v>
      </c>
      <c r="H15" t="s">
        <v>106</v>
      </c>
      <c r="I15" t="s">
        <v>306</v>
      </c>
      <c r="J15" t="s">
        <v>307</v>
      </c>
      <c r="K15">
        <v>45080</v>
      </c>
      <c r="L15" t="s">
        <v>308</v>
      </c>
      <c r="M15">
        <v>4921.5</v>
      </c>
      <c r="N15" t="s">
        <v>286</v>
      </c>
    </row>
    <row r="16" spans="1:14" x14ac:dyDescent="0.2">
      <c r="A16">
        <v>195</v>
      </c>
      <c r="B16" t="s">
        <v>104</v>
      </c>
      <c r="C16" t="s">
        <v>105</v>
      </c>
      <c r="E16" t="s">
        <v>62</v>
      </c>
      <c r="F16">
        <v>9</v>
      </c>
      <c r="H16" t="s">
        <v>106</v>
      </c>
      <c r="I16" t="s">
        <v>107</v>
      </c>
      <c r="J16" t="s">
        <v>108</v>
      </c>
      <c r="K16">
        <v>45130</v>
      </c>
      <c r="L16" t="s">
        <v>78</v>
      </c>
      <c r="M16">
        <v>4921.5</v>
      </c>
      <c r="N16" t="s">
        <v>91</v>
      </c>
    </row>
    <row r="17" spans="1:14" x14ac:dyDescent="0.2">
      <c r="A17">
        <v>16</v>
      </c>
      <c r="B17" t="s">
        <v>384</v>
      </c>
      <c r="C17" t="s">
        <v>385</v>
      </c>
      <c r="E17" t="s">
        <v>62</v>
      </c>
      <c r="F17">
        <v>27</v>
      </c>
      <c r="H17" t="s">
        <v>106</v>
      </c>
      <c r="I17" t="s">
        <v>386</v>
      </c>
      <c r="J17" t="s">
        <v>387</v>
      </c>
      <c r="K17">
        <v>44410</v>
      </c>
      <c r="L17" t="s">
        <v>254</v>
      </c>
      <c r="M17">
        <v>4921.5</v>
      </c>
      <c r="N17" t="s">
        <v>388</v>
      </c>
    </row>
    <row r="18" spans="1:14" x14ac:dyDescent="0.2">
      <c r="A18">
        <v>17</v>
      </c>
      <c r="B18" t="s">
        <v>504</v>
      </c>
      <c r="C18" t="s">
        <v>505</v>
      </c>
      <c r="D18" t="s">
        <v>62</v>
      </c>
      <c r="F18">
        <v>64</v>
      </c>
      <c r="H18" t="s">
        <v>106</v>
      </c>
      <c r="I18" t="s">
        <v>506</v>
      </c>
      <c r="J18" t="s">
        <v>507</v>
      </c>
      <c r="K18">
        <v>44270</v>
      </c>
      <c r="L18" t="s">
        <v>508</v>
      </c>
      <c r="M18">
        <v>4921.5</v>
      </c>
      <c r="N18" t="s">
        <v>509</v>
      </c>
    </row>
    <row r="19" spans="1:14" x14ac:dyDescent="0.2">
      <c r="A19">
        <v>18</v>
      </c>
      <c r="B19" t="s">
        <v>977</v>
      </c>
      <c r="C19" t="s">
        <v>978</v>
      </c>
      <c r="E19" t="s">
        <v>62</v>
      </c>
      <c r="F19">
        <v>44</v>
      </c>
      <c r="H19" t="s">
        <v>106</v>
      </c>
      <c r="I19" t="s">
        <v>979</v>
      </c>
      <c r="J19" t="s">
        <v>980</v>
      </c>
      <c r="K19">
        <v>45150</v>
      </c>
      <c r="L19" t="s">
        <v>400</v>
      </c>
      <c r="M19">
        <v>4921.5</v>
      </c>
      <c r="N19" t="s">
        <v>137</v>
      </c>
    </row>
    <row r="20" spans="1:14" x14ac:dyDescent="0.2">
      <c r="A20">
        <v>190</v>
      </c>
      <c r="B20" t="s">
        <v>250</v>
      </c>
      <c r="C20" t="s">
        <v>251</v>
      </c>
      <c r="D20" t="s">
        <v>62</v>
      </c>
      <c r="F20">
        <v>81</v>
      </c>
      <c r="H20" t="s">
        <v>106</v>
      </c>
      <c r="I20" t="s">
        <v>252</v>
      </c>
      <c r="J20" t="s">
        <v>253</v>
      </c>
      <c r="K20">
        <v>44320</v>
      </c>
      <c r="L20" t="s">
        <v>254</v>
      </c>
      <c r="M20">
        <v>4921.5</v>
      </c>
      <c r="N20" t="s">
        <v>73</v>
      </c>
    </row>
    <row r="21" spans="1:14" x14ac:dyDescent="0.2">
      <c r="A21">
        <v>20</v>
      </c>
      <c r="B21" t="s">
        <v>171</v>
      </c>
      <c r="C21" t="s">
        <v>172</v>
      </c>
      <c r="D21" t="s">
        <v>62</v>
      </c>
      <c r="F21">
        <v>5</v>
      </c>
      <c r="H21" t="s">
        <v>106</v>
      </c>
      <c r="I21" t="s">
        <v>173</v>
      </c>
      <c r="J21" t="s">
        <v>174</v>
      </c>
      <c r="K21">
        <v>44600</v>
      </c>
      <c r="L21" t="s">
        <v>84</v>
      </c>
      <c r="M21">
        <v>4921.5</v>
      </c>
      <c r="N21" t="s">
        <v>79</v>
      </c>
    </row>
    <row r="22" spans="1:14" x14ac:dyDescent="0.2">
      <c r="A22">
        <v>21</v>
      </c>
      <c r="B22" t="s">
        <v>880</v>
      </c>
      <c r="C22" t="s">
        <v>881</v>
      </c>
      <c r="E22" t="s">
        <v>62</v>
      </c>
      <c r="F22">
        <v>46</v>
      </c>
      <c r="H22" t="s">
        <v>106</v>
      </c>
      <c r="I22" t="s">
        <v>882</v>
      </c>
      <c r="J22" t="s">
        <v>883</v>
      </c>
      <c r="K22">
        <v>44987</v>
      </c>
      <c r="L22" t="s">
        <v>884</v>
      </c>
      <c r="M22">
        <v>4921.5</v>
      </c>
      <c r="N22" t="s">
        <v>885</v>
      </c>
    </row>
    <row r="23" spans="1:14" x14ac:dyDescent="0.2">
      <c r="A23">
        <v>22</v>
      </c>
      <c r="B23" t="s">
        <v>1064</v>
      </c>
      <c r="C23" t="s">
        <v>1065</v>
      </c>
      <c r="E23" t="s">
        <v>62</v>
      </c>
      <c r="F23">
        <v>39</v>
      </c>
      <c r="H23" t="s">
        <v>106</v>
      </c>
      <c r="I23" t="s">
        <v>1066</v>
      </c>
      <c r="J23" t="s">
        <v>1067</v>
      </c>
      <c r="K23">
        <v>44720</v>
      </c>
      <c r="L23" t="s">
        <v>508</v>
      </c>
      <c r="M23">
        <v>4921.5</v>
      </c>
      <c r="N23" t="s">
        <v>79</v>
      </c>
    </row>
    <row r="24" spans="1:14" x14ac:dyDescent="0.2">
      <c r="A24">
        <v>23</v>
      </c>
      <c r="B24" t="s">
        <v>565</v>
      </c>
      <c r="C24" t="s">
        <v>566</v>
      </c>
      <c r="E24" t="s">
        <v>62</v>
      </c>
      <c r="F24">
        <v>28</v>
      </c>
      <c r="H24" t="s">
        <v>106</v>
      </c>
      <c r="I24" t="s">
        <v>567</v>
      </c>
      <c r="J24" t="s">
        <v>568</v>
      </c>
      <c r="K24">
        <v>44250</v>
      </c>
      <c r="L24" t="s">
        <v>180</v>
      </c>
      <c r="M24">
        <v>4921.5</v>
      </c>
      <c r="N24" t="s">
        <v>137</v>
      </c>
    </row>
    <row r="25" spans="1:14" x14ac:dyDescent="0.2">
      <c r="A25">
        <v>187</v>
      </c>
      <c r="B25" t="s">
        <v>247</v>
      </c>
      <c r="C25" t="s">
        <v>248</v>
      </c>
      <c r="E25" t="s">
        <v>62</v>
      </c>
      <c r="F25">
        <v>34</v>
      </c>
      <c r="H25" t="s">
        <v>106</v>
      </c>
      <c r="I25" t="s">
        <v>249</v>
      </c>
      <c r="J25" t="s">
        <v>77</v>
      </c>
      <c r="K25">
        <v>44450</v>
      </c>
      <c r="L25" t="s">
        <v>136</v>
      </c>
      <c r="M25">
        <v>4921.5</v>
      </c>
      <c r="N25" t="s">
        <v>137</v>
      </c>
    </row>
    <row r="26" spans="1:14" x14ac:dyDescent="0.2">
      <c r="A26">
        <v>184</v>
      </c>
      <c r="B26" t="s">
        <v>767</v>
      </c>
      <c r="C26" t="s">
        <v>768</v>
      </c>
      <c r="E26" t="s">
        <v>62</v>
      </c>
      <c r="F26">
        <v>71</v>
      </c>
      <c r="H26" t="s">
        <v>106</v>
      </c>
      <c r="I26" t="s">
        <v>769</v>
      </c>
      <c r="J26" t="s">
        <v>770</v>
      </c>
      <c r="K26">
        <v>44760</v>
      </c>
      <c r="L26" t="s">
        <v>400</v>
      </c>
      <c r="M26">
        <v>4921.5</v>
      </c>
      <c r="N26" t="s">
        <v>433</v>
      </c>
    </row>
    <row r="27" spans="1:14" x14ac:dyDescent="0.2">
      <c r="A27">
        <v>183</v>
      </c>
      <c r="B27" t="s">
        <v>375</v>
      </c>
      <c r="C27" t="s">
        <v>376</v>
      </c>
      <c r="E27" t="s">
        <v>62</v>
      </c>
      <c r="F27">
        <v>22</v>
      </c>
      <c r="H27" t="s">
        <v>106</v>
      </c>
      <c r="I27" t="s">
        <v>377</v>
      </c>
      <c r="J27" t="s">
        <v>378</v>
      </c>
      <c r="K27">
        <v>44720</v>
      </c>
      <c r="L27" t="s">
        <v>379</v>
      </c>
      <c r="M27">
        <v>4921.5</v>
      </c>
      <c r="N27" t="s">
        <v>92</v>
      </c>
    </row>
    <row r="28" spans="1:14" x14ac:dyDescent="0.2">
      <c r="A28">
        <v>174</v>
      </c>
      <c r="B28" t="s">
        <v>597</v>
      </c>
      <c r="C28" t="s">
        <v>598</v>
      </c>
      <c r="D28" t="s">
        <v>62</v>
      </c>
      <c r="F28">
        <v>19</v>
      </c>
      <c r="H28" t="s">
        <v>106</v>
      </c>
      <c r="I28" t="s">
        <v>599</v>
      </c>
      <c r="J28" t="s">
        <v>600</v>
      </c>
      <c r="K28">
        <v>44980</v>
      </c>
      <c r="L28" t="s">
        <v>601</v>
      </c>
      <c r="M28">
        <v>4921.5</v>
      </c>
      <c r="N28" t="s">
        <v>499</v>
      </c>
    </row>
    <row r="29" spans="1:14" x14ac:dyDescent="0.2">
      <c r="A29">
        <v>173</v>
      </c>
      <c r="B29" t="s">
        <v>574</v>
      </c>
      <c r="C29" t="s">
        <v>575</v>
      </c>
      <c r="E29" t="s">
        <v>62</v>
      </c>
      <c r="F29">
        <v>56</v>
      </c>
      <c r="H29" t="s">
        <v>106</v>
      </c>
      <c r="I29" t="s">
        <v>576</v>
      </c>
      <c r="J29" t="s">
        <v>399</v>
      </c>
      <c r="K29">
        <v>44960</v>
      </c>
      <c r="L29" t="s">
        <v>126</v>
      </c>
      <c r="M29">
        <v>4921.5</v>
      </c>
      <c r="N29" t="s">
        <v>91</v>
      </c>
    </row>
    <row r="30" spans="1:14" x14ac:dyDescent="0.2">
      <c r="A30">
        <v>172</v>
      </c>
      <c r="B30" t="s">
        <v>380</v>
      </c>
      <c r="C30" t="s">
        <v>381</v>
      </c>
      <c r="D30" t="s">
        <v>62</v>
      </c>
      <c r="F30">
        <v>20</v>
      </c>
      <c r="H30" t="s">
        <v>106</v>
      </c>
      <c r="I30" t="s">
        <v>382</v>
      </c>
      <c r="J30" t="s">
        <v>383</v>
      </c>
      <c r="K30">
        <v>44450</v>
      </c>
      <c r="L30" t="s">
        <v>84</v>
      </c>
      <c r="M30">
        <v>4921.5</v>
      </c>
      <c r="N30" t="s">
        <v>67</v>
      </c>
    </row>
    <row r="31" spans="1:14" x14ac:dyDescent="0.2">
      <c r="A31">
        <v>164</v>
      </c>
      <c r="B31" t="s">
        <v>127</v>
      </c>
      <c r="C31" t="s">
        <v>128</v>
      </c>
      <c r="E31" t="s">
        <v>62</v>
      </c>
      <c r="F31">
        <v>1</v>
      </c>
      <c r="H31" t="s">
        <v>106</v>
      </c>
      <c r="I31" t="s">
        <v>129</v>
      </c>
      <c r="J31" t="s">
        <v>130</v>
      </c>
      <c r="K31">
        <v>46600</v>
      </c>
      <c r="L31" t="s">
        <v>131</v>
      </c>
      <c r="M31">
        <v>4921.5</v>
      </c>
      <c r="N31" t="s">
        <v>91</v>
      </c>
    </row>
    <row r="32" spans="1:14" x14ac:dyDescent="0.2">
      <c r="A32">
        <v>161</v>
      </c>
      <c r="B32" t="s">
        <v>867</v>
      </c>
      <c r="C32" t="s">
        <v>868</v>
      </c>
      <c r="D32" t="s">
        <v>62</v>
      </c>
      <c r="F32">
        <v>29</v>
      </c>
      <c r="H32" t="s">
        <v>106</v>
      </c>
      <c r="I32" t="s">
        <v>869</v>
      </c>
      <c r="J32" t="s">
        <v>870</v>
      </c>
      <c r="K32">
        <v>44250</v>
      </c>
      <c r="L32" t="s">
        <v>180</v>
      </c>
      <c r="M32">
        <v>4921.5</v>
      </c>
      <c r="N32" t="s">
        <v>523</v>
      </c>
    </row>
    <row r="33" spans="1:14" x14ac:dyDescent="0.2">
      <c r="A33">
        <v>32</v>
      </c>
      <c r="B33" t="s">
        <v>992</v>
      </c>
      <c r="C33" t="s">
        <v>993</v>
      </c>
      <c r="E33" t="s">
        <v>62</v>
      </c>
      <c r="F33">
        <v>2</v>
      </c>
      <c r="H33" t="s">
        <v>106</v>
      </c>
      <c r="I33" t="s">
        <v>994</v>
      </c>
      <c r="J33" t="s">
        <v>995</v>
      </c>
      <c r="K33">
        <v>44720</v>
      </c>
      <c r="L33" t="s">
        <v>351</v>
      </c>
      <c r="M33">
        <v>4921.5</v>
      </c>
      <c r="N33" t="s">
        <v>91</v>
      </c>
    </row>
    <row r="34" spans="1:14" x14ac:dyDescent="0.2">
      <c r="A34">
        <v>33</v>
      </c>
      <c r="B34" t="s">
        <v>466</v>
      </c>
      <c r="C34" t="s">
        <v>467</v>
      </c>
      <c r="D34" t="s">
        <v>62</v>
      </c>
      <c r="F34">
        <v>2</v>
      </c>
      <c r="H34" t="s">
        <v>106</v>
      </c>
      <c r="I34" t="s">
        <v>468</v>
      </c>
      <c r="J34" t="s">
        <v>469</v>
      </c>
      <c r="K34">
        <v>44250</v>
      </c>
      <c r="L34" t="s">
        <v>470</v>
      </c>
      <c r="M34">
        <v>4921.5</v>
      </c>
      <c r="N34" t="s">
        <v>91</v>
      </c>
    </row>
    <row r="35" spans="1:14" x14ac:dyDescent="0.2">
      <c r="A35">
        <v>34</v>
      </c>
      <c r="B35" t="s">
        <v>680</v>
      </c>
      <c r="C35" t="s">
        <v>681</v>
      </c>
      <c r="D35" t="s">
        <v>62</v>
      </c>
      <c r="F35">
        <v>5</v>
      </c>
      <c r="H35" t="s">
        <v>106</v>
      </c>
      <c r="I35" t="s">
        <v>682</v>
      </c>
      <c r="J35" t="s">
        <v>568</v>
      </c>
      <c r="K35">
        <v>44240</v>
      </c>
      <c r="L35" t="s">
        <v>78</v>
      </c>
      <c r="M35">
        <v>4921.5</v>
      </c>
      <c r="N35" t="s">
        <v>79</v>
      </c>
    </row>
    <row r="36" spans="1:14" x14ac:dyDescent="0.2">
      <c r="A36">
        <v>159</v>
      </c>
      <c r="B36" t="s">
        <v>826</v>
      </c>
      <c r="C36" t="s">
        <v>827</v>
      </c>
      <c r="E36" t="s">
        <v>62</v>
      </c>
      <c r="F36">
        <v>32</v>
      </c>
      <c r="H36" t="s">
        <v>106</v>
      </c>
      <c r="I36" t="s">
        <v>828</v>
      </c>
      <c r="J36" t="s">
        <v>829</v>
      </c>
      <c r="K36">
        <v>44230</v>
      </c>
      <c r="L36" t="s">
        <v>573</v>
      </c>
      <c r="M36">
        <v>4921.5</v>
      </c>
      <c r="N36" t="s">
        <v>499</v>
      </c>
    </row>
    <row r="37" spans="1:14" x14ac:dyDescent="0.2">
      <c r="A37">
        <v>36</v>
      </c>
      <c r="B37" t="s">
        <v>114</v>
      </c>
      <c r="C37" t="s">
        <v>1084</v>
      </c>
      <c r="D37" t="s">
        <v>62</v>
      </c>
      <c r="F37">
        <v>2</v>
      </c>
      <c r="H37" t="s">
        <v>106</v>
      </c>
      <c r="I37" t="s">
        <v>115</v>
      </c>
      <c r="J37" t="s">
        <v>116</v>
      </c>
      <c r="K37">
        <v>44760</v>
      </c>
      <c r="L37" t="s">
        <v>84</v>
      </c>
      <c r="M37">
        <v>4921.5</v>
      </c>
      <c r="N37" t="s">
        <v>91</v>
      </c>
    </row>
    <row r="38" spans="1:14" x14ac:dyDescent="0.2">
      <c r="A38">
        <v>37</v>
      </c>
      <c r="B38" t="s">
        <v>751</v>
      </c>
      <c r="C38" t="s">
        <v>752</v>
      </c>
      <c r="E38" t="s">
        <v>62</v>
      </c>
      <c r="F38">
        <v>45</v>
      </c>
      <c r="H38" t="s">
        <v>106</v>
      </c>
      <c r="I38" t="s">
        <v>753</v>
      </c>
      <c r="J38" t="s">
        <v>754</v>
      </c>
      <c r="K38">
        <v>44270</v>
      </c>
      <c r="L38" t="s">
        <v>393</v>
      </c>
      <c r="M38">
        <v>4921.5</v>
      </c>
      <c r="N38" t="s">
        <v>433</v>
      </c>
    </row>
    <row r="39" spans="1:14" x14ac:dyDescent="0.2">
      <c r="A39">
        <v>158</v>
      </c>
      <c r="B39" t="s">
        <v>664</v>
      </c>
      <c r="C39" t="s">
        <v>665</v>
      </c>
      <c r="E39" t="s">
        <v>62</v>
      </c>
      <c r="F39">
        <v>31</v>
      </c>
      <c r="H39" t="s">
        <v>106</v>
      </c>
      <c r="I39" t="s">
        <v>666</v>
      </c>
      <c r="J39" t="s">
        <v>667</v>
      </c>
      <c r="K39">
        <v>44891</v>
      </c>
      <c r="L39" t="s">
        <v>136</v>
      </c>
      <c r="M39">
        <v>4921.5</v>
      </c>
      <c r="N39" t="s">
        <v>137</v>
      </c>
    </row>
    <row r="40" spans="1:14" x14ac:dyDescent="0.2">
      <c r="A40">
        <v>153</v>
      </c>
      <c r="B40" t="s">
        <v>453</v>
      </c>
      <c r="C40" t="s">
        <v>454</v>
      </c>
      <c r="D40" t="s">
        <v>62</v>
      </c>
      <c r="F40">
        <v>53</v>
      </c>
      <c r="H40" t="s">
        <v>106</v>
      </c>
      <c r="I40" t="s">
        <v>455</v>
      </c>
      <c r="J40" t="s">
        <v>456</v>
      </c>
      <c r="K40">
        <v>44970</v>
      </c>
      <c r="L40" t="s">
        <v>457</v>
      </c>
      <c r="M40">
        <v>4921.5</v>
      </c>
      <c r="N40" t="s">
        <v>433</v>
      </c>
    </row>
    <row r="41" spans="1:14" x14ac:dyDescent="0.2">
      <c r="A41">
        <v>152</v>
      </c>
      <c r="B41" t="s">
        <v>594</v>
      </c>
      <c r="C41" t="s">
        <v>595</v>
      </c>
      <c r="D41" t="s">
        <v>62</v>
      </c>
      <c r="F41">
        <v>14</v>
      </c>
      <c r="H41" t="s">
        <v>106</v>
      </c>
      <c r="I41" t="s">
        <v>596</v>
      </c>
      <c r="J41" t="s">
        <v>387</v>
      </c>
      <c r="K41">
        <v>44700</v>
      </c>
      <c r="L41" t="s">
        <v>303</v>
      </c>
      <c r="M41">
        <v>4921.5</v>
      </c>
      <c r="N41" t="s">
        <v>528</v>
      </c>
    </row>
    <row r="42" spans="1:14" x14ac:dyDescent="0.2">
      <c r="A42">
        <v>151</v>
      </c>
      <c r="B42" t="s">
        <v>732</v>
      </c>
      <c r="C42" t="s">
        <v>733</v>
      </c>
      <c r="E42" t="s">
        <v>62</v>
      </c>
      <c r="F42">
        <v>7</v>
      </c>
      <c r="H42" t="s">
        <v>106</v>
      </c>
      <c r="I42" t="s">
        <v>734</v>
      </c>
      <c r="J42" t="s">
        <v>735</v>
      </c>
      <c r="K42">
        <v>44330</v>
      </c>
      <c r="L42" t="s">
        <v>736</v>
      </c>
      <c r="M42">
        <v>4921.5</v>
      </c>
      <c r="N42" t="s">
        <v>499</v>
      </c>
    </row>
    <row r="43" spans="1:14" x14ac:dyDescent="0.2">
      <c r="A43">
        <v>150</v>
      </c>
      <c r="B43" t="s">
        <v>924</v>
      </c>
      <c r="C43" t="s">
        <v>925</v>
      </c>
      <c r="E43" t="s">
        <v>62</v>
      </c>
      <c r="F43">
        <v>69</v>
      </c>
      <c r="H43" t="s">
        <v>106</v>
      </c>
      <c r="I43" t="s">
        <v>926</v>
      </c>
      <c r="J43" t="s">
        <v>203</v>
      </c>
      <c r="K43">
        <v>44220</v>
      </c>
      <c r="L43" t="s">
        <v>927</v>
      </c>
      <c r="M43">
        <v>4921.5</v>
      </c>
      <c r="N43" t="s">
        <v>137</v>
      </c>
    </row>
    <row r="44" spans="1:14" x14ac:dyDescent="0.2">
      <c r="A44">
        <v>148</v>
      </c>
      <c r="B44" t="s">
        <v>352</v>
      </c>
      <c r="C44" t="s">
        <v>353</v>
      </c>
      <c r="E44" t="s">
        <v>62</v>
      </c>
      <c r="F44">
        <v>69</v>
      </c>
      <c r="H44" t="s">
        <v>106</v>
      </c>
      <c r="I44" t="s">
        <v>354</v>
      </c>
      <c r="J44" t="s">
        <v>355</v>
      </c>
      <c r="K44">
        <v>44300</v>
      </c>
      <c r="L44" t="s">
        <v>136</v>
      </c>
      <c r="M44">
        <v>4921.5</v>
      </c>
      <c r="N44" t="s">
        <v>137</v>
      </c>
    </row>
    <row r="45" spans="1:14" x14ac:dyDescent="0.2">
      <c r="A45">
        <v>146</v>
      </c>
      <c r="B45" t="s">
        <v>200</v>
      </c>
      <c r="C45" t="s">
        <v>201</v>
      </c>
      <c r="E45" t="s">
        <v>62</v>
      </c>
      <c r="F45">
        <v>20</v>
      </c>
      <c r="H45" t="s">
        <v>106</v>
      </c>
      <c r="I45" t="s">
        <v>202</v>
      </c>
      <c r="J45" t="s">
        <v>203</v>
      </c>
      <c r="K45">
        <v>44220</v>
      </c>
      <c r="L45" t="s">
        <v>204</v>
      </c>
      <c r="M45">
        <v>4921.5</v>
      </c>
      <c r="N45" t="s">
        <v>79</v>
      </c>
    </row>
    <row r="46" spans="1:14" x14ac:dyDescent="0.2">
      <c r="A46">
        <v>45</v>
      </c>
      <c r="B46" t="s">
        <v>1048</v>
      </c>
      <c r="C46" t="s">
        <v>1049</v>
      </c>
      <c r="D46" t="s">
        <v>62</v>
      </c>
      <c r="F46">
        <v>78</v>
      </c>
      <c r="H46" t="s">
        <v>106</v>
      </c>
      <c r="I46" t="s">
        <v>1050</v>
      </c>
      <c r="J46" t="s">
        <v>1051</v>
      </c>
      <c r="K46">
        <v>44890</v>
      </c>
      <c r="L46" t="s">
        <v>263</v>
      </c>
      <c r="M46">
        <v>4921.5</v>
      </c>
      <c r="N46" t="s">
        <v>73</v>
      </c>
    </row>
    <row r="47" spans="1:14" x14ac:dyDescent="0.2">
      <c r="A47">
        <v>46</v>
      </c>
      <c r="B47" t="s">
        <v>491</v>
      </c>
      <c r="C47" t="s">
        <v>492</v>
      </c>
      <c r="E47" t="s">
        <v>62</v>
      </c>
      <c r="F47">
        <v>49</v>
      </c>
      <c r="H47" t="s">
        <v>106</v>
      </c>
      <c r="I47" t="s">
        <v>493</v>
      </c>
      <c r="J47" t="s">
        <v>387</v>
      </c>
      <c r="K47">
        <v>44700</v>
      </c>
      <c r="L47" t="s">
        <v>494</v>
      </c>
      <c r="M47">
        <v>4921.5</v>
      </c>
      <c r="N47" t="s">
        <v>340</v>
      </c>
    </row>
    <row r="48" spans="1:14" x14ac:dyDescent="0.2">
      <c r="A48">
        <v>144</v>
      </c>
      <c r="B48" t="s">
        <v>238</v>
      </c>
      <c r="C48" t="s">
        <v>239</v>
      </c>
      <c r="D48" t="s">
        <v>62</v>
      </c>
      <c r="F48">
        <v>9</v>
      </c>
      <c r="H48" t="s">
        <v>106</v>
      </c>
      <c r="I48" t="s">
        <v>240</v>
      </c>
      <c r="J48" t="s">
        <v>241</v>
      </c>
      <c r="K48">
        <v>44200</v>
      </c>
      <c r="L48" t="s">
        <v>242</v>
      </c>
      <c r="M48">
        <v>4921.5</v>
      </c>
      <c r="N48" t="s">
        <v>92</v>
      </c>
    </row>
    <row r="49" spans="1:14" x14ac:dyDescent="0.2">
      <c r="A49">
        <v>141</v>
      </c>
      <c r="B49" t="s">
        <v>1060</v>
      </c>
      <c r="C49" t="s">
        <v>1061</v>
      </c>
      <c r="D49" t="s">
        <v>62</v>
      </c>
      <c r="F49">
        <v>13</v>
      </c>
      <c r="H49" t="s">
        <v>106</v>
      </c>
      <c r="I49" t="s">
        <v>1062</v>
      </c>
      <c r="J49" t="s">
        <v>387</v>
      </c>
      <c r="K49">
        <v>44360</v>
      </c>
      <c r="L49" t="s">
        <v>1063</v>
      </c>
      <c r="M49">
        <v>4921.5</v>
      </c>
      <c r="N49" t="s">
        <v>79</v>
      </c>
    </row>
    <row r="50" spans="1:14" x14ac:dyDescent="0.2">
      <c r="A50">
        <v>49</v>
      </c>
      <c r="B50" t="s">
        <v>637</v>
      </c>
      <c r="C50" t="s">
        <v>638</v>
      </c>
      <c r="D50" t="s">
        <v>62</v>
      </c>
      <c r="F50">
        <v>55</v>
      </c>
      <c r="H50" t="s">
        <v>106</v>
      </c>
      <c r="I50" t="s">
        <v>639</v>
      </c>
      <c r="J50" t="s">
        <v>628</v>
      </c>
      <c r="K50">
        <v>44260</v>
      </c>
      <c r="L50" t="s">
        <v>640</v>
      </c>
      <c r="M50">
        <v>4921.5</v>
      </c>
      <c r="N50" t="s">
        <v>286</v>
      </c>
    </row>
    <row r="51" spans="1:14" x14ac:dyDescent="0.2">
      <c r="A51">
        <v>139</v>
      </c>
      <c r="B51" t="s">
        <v>747</v>
      </c>
      <c r="C51" t="s">
        <v>748</v>
      </c>
      <c r="E51" t="s">
        <v>62</v>
      </c>
      <c r="F51">
        <v>58</v>
      </c>
      <c r="H51" t="s">
        <v>106</v>
      </c>
      <c r="I51" t="s">
        <v>749</v>
      </c>
      <c r="J51" t="s">
        <v>750</v>
      </c>
      <c r="K51">
        <v>44710</v>
      </c>
      <c r="L51" t="s">
        <v>393</v>
      </c>
      <c r="M51">
        <v>4921.5</v>
      </c>
      <c r="N51" t="s">
        <v>433</v>
      </c>
    </row>
    <row r="52" spans="1:14" x14ac:dyDescent="0.2">
      <c r="A52">
        <v>51</v>
      </c>
      <c r="B52" t="s">
        <v>230</v>
      </c>
      <c r="C52" t="s">
        <v>231</v>
      </c>
      <c r="D52" t="s">
        <v>62</v>
      </c>
      <c r="F52">
        <v>2</v>
      </c>
      <c r="H52" t="s">
        <v>106</v>
      </c>
      <c r="I52" t="s">
        <v>232</v>
      </c>
      <c r="J52" t="s">
        <v>233</v>
      </c>
      <c r="K52">
        <v>44440</v>
      </c>
      <c r="L52" t="s">
        <v>78</v>
      </c>
      <c r="M52">
        <v>4921.5</v>
      </c>
      <c r="N52" t="s">
        <v>101</v>
      </c>
    </row>
    <row r="53" spans="1:14" x14ac:dyDescent="0.2">
      <c r="A53">
        <v>52</v>
      </c>
      <c r="B53" t="s">
        <v>361</v>
      </c>
      <c r="C53" t="s">
        <v>362</v>
      </c>
      <c r="E53" t="s">
        <v>62</v>
      </c>
      <c r="F53">
        <v>5</v>
      </c>
      <c r="H53" t="s">
        <v>106</v>
      </c>
      <c r="I53" t="s">
        <v>363</v>
      </c>
      <c r="J53" t="s">
        <v>302</v>
      </c>
      <c r="K53">
        <v>44320</v>
      </c>
      <c r="L53" t="s">
        <v>364</v>
      </c>
      <c r="M53">
        <v>4921.5</v>
      </c>
      <c r="N53" t="s">
        <v>79</v>
      </c>
    </row>
    <row r="54" spans="1:14" x14ac:dyDescent="0.2">
      <c r="A54">
        <v>135</v>
      </c>
      <c r="B54" t="s">
        <v>418</v>
      </c>
      <c r="C54" t="s">
        <v>419</v>
      </c>
      <c r="E54" t="s">
        <v>62</v>
      </c>
      <c r="F54">
        <v>52</v>
      </c>
      <c r="H54" t="s">
        <v>106</v>
      </c>
      <c r="I54" t="s">
        <v>420</v>
      </c>
      <c r="J54" t="s">
        <v>141</v>
      </c>
      <c r="K54">
        <v>45510</v>
      </c>
      <c r="L54" t="s">
        <v>180</v>
      </c>
      <c r="M54">
        <v>4921.5</v>
      </c>
      <c r="N54" t="s">
        <v>286</v>
      </c>
    </row>
    <row r="55" spans="1:14" x14ac:dyDescent="0.2">
      <c r="A55">
        <v>54</v>
      </c>
      <c r="B55" t="s">
        <v>771</v>
      </c>
      <c r="C55" t="s">
        <v>772</v>
      </c>
      <c r="E55" t="s">
        <v>62</v>
      </c>
      <c r="F55">
        <v>66</v>
      </c>
      <c r="H55" t="s">
        <v>106</v>
      </c>
      <c r="I55" t="s">
        <v>773</v>
      </c>
      <c r="J55" t="s">
        <v>774</v>
      </c>
      <c r="K55">
        <v>44720</v>
      </c>
      <c r="L55" t="s">
        <v>393</v>
      </c>
      <c r="M55">
        <v>4921.5</v>
      </c>
      <c r="N55" t="s">
        <v>137</v>
      </c>
    </row>
    <row r="56" spans="1:14" x14ac:dyDescent="0.2">
      <c r="A56">
        <v>129</v>
      </c>
      <c r="B56" t="s">
        <v>190</v>
      </c>
      <c r="C56" t="s">
        <v>191</v>
      </c>
      <c r="D56" t="s">
        <v>62</v>
      </c>
      <c r="F56">
        <v>1</v>
      </c>
      <c r="H56" t="s">
        <v>106</v>
      </c>
      <c r="I56" t="s">
        <v>192</v>
      </c>
      <c r="J56" t="s">
        <v>193</v>
      </c>
      <c r="K56">
        <v>44960</v>
      </c>
      <c r="L56" t="s">
        <v>194</v>
      </c>
      <c r="M56">
        <v>4921.5</v>
      </c>
      <c r="N56" t="s">
        <v>91</v>
      </c>
    </row>
    <row r="57" spans="1:14" x14ac:dyDescent="0.2">
      <c r="A57">
        <v>127</v>
      </c>
      <c r="B57" t="s">
        <v>226</v>
      </c>
      <c r="C57" t="s">
        <v>227</v>
      </c>
      <c r="E57" t="s">
        <v>62</v>
      </c>
      <c r="F57">
        <v>6</v>
      </c>
      <c r="H57" t="s">
        <v>106</v>
      </c>
      <c r="I57" t="s">
        <v>228</v>
      </c>
      <c r="J57" t="s">
        <v>43</v>
      </c>
      <c r="K57">
        <v>44330</v>
      </c>
      <c r="L57" t="s">
        <v>229</v>
      </c>
      <c r="M57">
        <v>4921.5</v>
      </c>
      <c r="N57" t="s">
        <v>79</v>
      </c>
    </row>
    <row r="58" spans="1:14" x14ac:dyDescent="0.2">
      <c r="A58">
        <v>112</v>
      </c>
      <c r="B58" t="s">
        <v>138</v>
      </c>
      <c r="C58" t="s">
        <v>139</v>
      </c>
      <c r="D58" t="s">
        <v>62</v>
      </c>
      <c r="F58">
        <v>33</v>
      </c>
      <c r="H58" t="s">
        <v>106</v>
      </c>
      <c r="I58" t="s">
        <v>140</v>
      </c>
      <c r="J58" t="s">
        <v>141</v>
      </c>
      <c r="K58">
        <v>44360</v>
      </c>
      <c r="L58" t="s">
        <v>142</v>
      </c>
      <c r="M58">
        <v>4921.5</v>
      </c>
      <c r="N58" t="s">
        <v>91</v>
      </c>
    </row>
    <row r="59" spans="1:14" x14ac:dyDescent="0.2">
      <c r="A59">
        <v>111</v>
      </c>
      <c r="B59" t="s">
        <v>668</v>
      </c>
      <c r="C59" t="s">
        <v>669</v>
      </c>
      <c r="E59" t="s">
        <v>62</v>
      </c>
      <c r="F59">
        <v>22</v>
      </c>
      <c r="H59" t="s">
        <v>106</v>
      </c>
      <c r="I59" t="s">
        <v>670</v>
      </c>
      <c r="J59" t="s">
        <v>671</v>
      </c>
      <c r="K59">
        <v>44410</v>
      </c>
      <c r="L59" t="s">
        <v>573</v>
      </c>
      <c r="M59">
        <v>4921.5</v>
      </c>
      <c r="N59" t="s">
        <v>286</v>
      </c>
    </row>
    <row r="60" spans="1:14" x14ac:dyDescent="0.2">
      <c r="A60">
        <v>59</v>
      </c>
      <c r="B60" t="s">
        <v>299</v>
      </c>
      <c r="C60" t="s">
        <v>300</v>
      </c>
      <c r="E60" t="s">
        <v>62</v>
      </c>
      <c r="F60">
        <v>7</v>
      </c>
      <c r="H60" t="s">
        <v>106</v>
      </c>
      <c r="I60" t="s">
        <v>301</v>
      </c>
      <c r="J60" t="s">
        <v>302</v>
      </c>
      <c r="K60">
        <v>44320</v>
      </c>
      <c r="L60" t="s">
        <v>303</v>
      </c>
      <c r="M60">
        <v>4921.5</v>
      </c>
      <c r="N60" t="s">
        <v>286</v>
      </c>
    </row>
    <row r="61" spans="1:14" x14ac:dyDescent="0.2">
      <c r="A61">
        <v>110</v>
      </c>
      <c r="B61" t="s">
        <v>176</v>
      </c>
      <c r="C61" t="s">
        <v>177</v>
      </c>
      <c r="E61" t="s">
        <v>62</v>
      </c>
      <c r="F61">
        <v>56</v>
      </c>
      <c r="H61" t="s">
        <v>106</v>
      </c>
      <c r="I61" t="s">
        <v>178</v>
      </c>
      <c r="J61" t="s">
        <v>179</v>
      </c>
      <c r="K61">
        <v>44370</v>
      </c>
      <c r="L61" t="s">
        <v>180</v>
      </c>
      <c r="M61">
        <v>4921.5</v>
      </c>
      <c r="N61" t="s">
        <v>101</v>
      </c>
    </row>
    <row r="62" spans="1:14" x14ac:dyDescent="0.2">
      <c r="A62">
        <v>109</v>
      </c>
      <c r="B62" t="s">
        <v>389</v>
      </c>
      <c r="C62" t="s">
        <v>390</v>
      </c>
      <c r="E62" t="s">
        <v>62</v>
      </c>
      <c r="F62">
        <v>48</v>
      </c>
      <c r="H62" t="s">
        <v>106</v>
      </c>
      <c r="I62" t="s">
        <v>391</v>
      </c>
      <c r="J62" t="s">
        <v>392</v>
      </c>
      <c r="K62">
        <v>44750</v>
      </c>
      <c r="L62" t="s">
        <v>393</v>
      </c>
      <c r="M62">
        <v>4921.5</v>
      </c>
      <c r="N62" t="s">
        <v>137</v>
      </c>
    </row>
    <row r="63" spans="1:14" x14ac:dyDescent="0.2">
      <c r="A63">
        <v>104</v>
      </c>
      <c r="B63" t="s">
        <v>122</v>
      </c>
      <c r="C63" t="s">
        <v>123</v>
      </c>
      <c r="D63" t="s">
        <v>62</v>
      </c>
      <c r="F63">
        <v>50</v>
      </c>
      <c r="H63" t="s">
        <v>106</v>
      </c>
      <c r="I63" t="s">
        <v>124</v>
      </c>
      <c r="J63" t="s">
        <v>125</v>
      </c>
      <c r="K63">
        <v>44220</v>
      </c>
      <c r="L63" t="s">
        <v>126</v>
      </c>
      <c r="M63">
        <v>4921.5</v>
      </c>
      <c r="N63" t="s">
        <v>101</v>
      </c>
    </row>
    <row r="64" spans="1:14" x14ac:dyDescent="0.2">
      <c r="A64">
        <v>103</v>
      </c>
      <c r="B64" t="s">
        <v>524</v>
      </c>
      <c r="C64" t="s">
        <v>525</v>
      </c>
      <c r="E64" t="s">
        <v>62</v>
      </c>
      <c r="F64">
        <v>29</v>
      </c>
      <c r="H64" t="s">
        <v>106</v>
      </c>
      <c r="I64" t="s">
        <v>526</v>
      </c>
      <c r="J64" t="s">
        <v>527</v>
      </c>
      <c r="K64">
        <v>44730</v>
      </c>
      <c r="L64" t="s">
        <v>215</v>
      </c>
      <c r="M64">
        <v>4921.5</v>
      </c>
      <c r="N64" t="s">
        <v>528</v>
      </c>
    </row>
    <row r="65" spans="1:14" x14ac:dyDescent="0.2">
      <c r="A65">
        <v>101</v>
      </c>
      <c r="B65" t="s">
        <v>897</v>
      </c>
      <c r="C65" t="s">
        <v>898</v>
      </c>
      <c r="E65" t="s">
        <v>62</v>
      </c>
      <c r="F65">
        <v>60</v>
      </c>
      <c r="H65" t="s">
        <v>106</v>
      </c>
      <c r="I65" t="s">
        <v>899</v>
      </c>
      <c r="J65" t="s">
        <v>900</v>
      </c>
      <c r="K65">
        <v>44960</v>
      </c>
      <c r="L65" t="s">
        <v>400</v>
      </c>
      <c r="M65">
        <v>4921.5</v>
      </c>
      <c r="N65" t="s">
        <v>433</v>
      </c>
    </row>
    <row r="66" spans="1:14" x14ac:dyDescent="0.2">
      <c r="A66">
        <v>65</v>
      </c>
      <c r="B66" t="s">
        <v>803</v>
      </c>
      <c r="C66" t="s">
        <v>804</v>
      </c>
      <c r="E66" t="s">
        <v>62</v>
      </c>
      <c r="F66">
        <v>50</v>
      </c>
      <c r="H66" t="s">
        <v>106</v>
      </c>
      <c r="I66" t="s">
        <v>805</v>
      </c>
      <c r="J66" t="s">
        <v>806</v>
      </c>
      <c r="K66">
        <v>44780</v>
      </c>
      <c r="L66" t="s">
        <v>400</v>
      </c>
      <c r="M66">
        <v>4921.5</v>
      </c>
      <c r="N66" t="s">
        <v>509</v>
      </c>
    </row>
    <row r="67" spans="1:14" x14ac:dyDescent="0.2">
      <c r="A67">
        <v>98</v>
      </c>
      <c r="B67" t="s">
        <v>689</v>
      </c>
      <c r="C67" t="s">
        <v>690</v>
      </c>
      <c r="E67" t="s">
        <v>62</v>
      </c>
      <c r="F67">
        <v>69</v>
      </c>
      <c r="H67" t="s">
        <v>106</v>
      </c>
      <c r="I67" t="s">
        <v>691</v>
      </c>
      <c r="J67" t="s">
        <v>692</v>
      </c>
      <c r="K67">
        <v>44450</v>
      </c>
      <c r="L67" t="s">
        <v>693</v>
      </c>
      <c r="M67">
        <v>4921.5</v>
      </c>
      <c r="N67" t="s">
        <v>101</v>
      </c>
    </row>
    <row r="68" spans="1:14" x14ac:dyDescent="0.2">
      <c r="A68">
        <v>95</v>
      </c>
      <c r="B68" t="s">
        <v>394</v>
      </c>
      <c r="C68" t="s">
        <v>395</v>
      </c>
      <c r="E68" t="s">
        <v>62</v>
      </c>
      <c r="F68">
        <v>73</v>
      </c>
      <c r="H68" t="s">
        <v>106</v>
      </c>
      <c r="I68" t="s">
        <v>396</v>
      </c>
      <c r="J68" t="s">
        <v>397</v>
      </c>
      <c r="K68">
        <v>44720</v>
      </c>
      <c r="L68" t="s">
        <v>398</v>
      </c>
      <c r="M68">
        <v>4921.5</v>
      </c>
      <c r="N68" t="s">
        <v>340</v>
      </c>
    </row>
    <row r="69" spans="1:14" x14ac:dyDescent="0.2">
      <c r="A69">
        <v>86</v>
      </c>
      <c r="B69" t="s">
        <v>1079</v>
      </c>
      <c r="C69" t="s">
        <v>1080</v>
      </c>
      <c r="D69" t="s">
        <v>62</v>
      </c>
      <c r="F69">
        <v>15</v>
      </c>
      <c r="H69" t="s">
        <v>106</v>
      </c>
      <c r="I69" t="s">
        <v>1081</v>
      </c>
      <c r="J69" t="s">
        <v>1082</v>
      </c>
      <c r="K69">
        <v>44720</v>
      </c>
      <c r="L69" t="s">
        <v>1063</v>
      </c>
      <c r="M69">
        <v>4921.5</v>
      </c>
      <c r="N69" t="s">
        <v>345</v>
      </c>
    </row>
    <row r="70" spans="1:14" x14ac:dyDescent="0.2">
      <c r="A70">
        <v>69</v>
      </c>
      <c r="B70" t="s">
        <v>551</v>
      </c>
      <c r="C70" t="s">
        <v>552</v>
      </c>
      <c r="D70" t="s">
        <v>62</v>
      </c>
      <c r="F70">
        <v>2</v>
      </c>
      <c r="H70" t="s">
        <v>106</v>
      </c>
      <c r="I70" t="s">
        <v>553</v>
      </c>
      <c r="J70" t="s">
        <v>554</v>
      </c>
      <c r="K70">
        <v>44300</v>
      </c>
      <c r="L70" t="s">
        <v>555</v>
      </c>
      <c r="M70">
        <v>4921.5</v>
      </c>
      <c r="N70" t="s">
        <v>433</v>
      </c>
    </row>
    <row r="71" spans="1:14" x14ac:dyDescent="0.2">
      <c r="A71">
        <v>84</v>
      </c>
      <c r="B71" t="s">
        <v>973</v>
      </c>
      <c r="C71" t="s">
        <v>974</v>
      </c>
      <c r="D71" t="s">
        <v>62</v>
      </c>
      <c r="F71">
        <v>41</v>
      </c>
      <c r="H71" t="s">
        <v>106</v>
      </c>
      <c r="I71" t="s">
        <v>975</v>
      </c>
      <c r="J71" t="s">
        <v>976</v>
      </c>
      <c r="K71">
        <v>44270</v>
      </c>
      <c r="L71" t="s">
        <v>303</v>
      </c>
      <c r="M71">
        <v>4921.5</v>
      </c>
      <c r="N71" t="s">
        <v>67</v>
      </c>
    </row>
    <row r="72" spans="1:14" x14ac:dyDescent="0.2">
      <c r="A72">
        <v>71</v>
      </c>
      <c r="B72" t="s">
        <v>132</v>
      </c>
      <c r="C72" t="s">
        <v>133</v>
      </c>
      <c r="E72" t="s">
        <v>62</v>
      </c>
      <c r="F72">
        <v>62</v>
      </c>
      <c r="H72" t="s">
        <v>106</v>
      </c>
      <c r="I72" t="s">
        <v>134</v>
      </c>
      <c r="J72" t="s">
        <v>135</v>
      </c>
      <c r="K72">
        <v>45519</v>
      </c>
      <c r="L72" t="s">
        <v>136</v>
      </c>
      <c r="M72">
        <v>4921.5</v>
      </c>
      <c r="N72" t="s">
        <v>137</v>
      </c>
    </row>
    <row r="73" spans="1:14" x14ac:dyDescent="0.2">
      <c r="A73">
        <v>79</v>
      </c>
      <c r="B73" t="s">
        <v>243</v>
      </c>
      <c r="C73" t="s">
        <v>244</v>
      </c>
      <c r="E73" t="s">
        <v>62</v>
      </c>
      <c r="F73">
        <v>56</v>
      </c>
      <c r="H73" t="s">
        <v>106</v>
      </c>
      <c r="I73" t="s">
        <v>245</v>
      </c>
      <c r="J73" t="s">
        <v>246</v>
      </c>
      <c r="K73">
        <v>44700</v>
      </c>
      <c r="L73" t="s">
        <v>136</v>
      </c>
      <c r="M73">
        <v>4921.5</v>
      </c>
      <c r="N73" t="s">
        <v>137</v>
      </c>
    </row>
    <row r="74" spans="1:14" x14ac:dyDescent="0.2">
      <c r="A74">
        <v>73</v>
      </c>
      <c r="B74" t="s">
        <v>166</v>
      </c>
      <c r="C74" t="s">
        <v>167</v>
      </c>
      <c r="D74" t="s">
        <v>62</v>
      </c>
      <c r="F74">
        <v>11</v>
      </c>
      <c r="H74" t="s">
        <v>106</v>
      </c>
      <c r="I74" t="s">
        <v>168</v>
      </c>
      <c r="J74" t="s">
        <v>169</v>
      </c>
      <c r="K74">
        <v>44520</v>
      </c>
      <c r="L74" t="s">
        <v>170</v>
      </c>
      <c r="M74">
        <v>4921.5</v>
      </c>
      <c r="N74" t="s">
        <v>92</v>
      </c>
    </row>
    <row r="75" spans="1:14" x14ac:dyDescent="0.2">
      <c r="A75">
        <v>78</v>
      </c>
      <c r="B75" t="s">
        <v>654</v>
      </c>
      <c r="C75" t="s">
        <v>655</v>
      </c>
      <c r="D75" t="s">
        <v>62</v>
      </c>
      <c r="F75">
        <v>44</v>
      </c>
      <c r="H75" t="s">
        <v>106</v>
      </c>
      <c r="I75" t="s">
        <v>656</v>
      </c>
      <c r="J75" t="s">
        <v>657</v>
      </c>
      <c r="K75">
        <v>44800</v>
      </c>
      <c r="L75" t="s">
        <v>658</v>
      </c>
      <c r="M75">
        <v>4921.5</v>
      </c>
      <c r="N75" t="s">
        <v>91</v>
      </c>
    </row>
    <row r="76" spans="1:14" x14ac:dyDescent="0.2">
      <c r="A76">
        <v>76</v>
      </c>
      <c r="B76" t="s">
        <v>841</v>
      </c>
      <c r="C76" t="s">
        <v>842</v>
      </c>
      <c r="E76" t="s">
        <v>62</v>
      </c>
      <c r="F76">
        <v>44</v>
      </c>
      <c r="H76" t="s">
        <v>106</v>
      </c>
      <c r="I76" t="s">
        <v>843</v>
      </c>
      <c r="J76" t="s">
        <v>844</v>
      </c>
      <c r="K76">
        <v>44710</v>
      </c>
      <c r="L76" t="s">
        <v>263</v>
      </c>
      <c r="M76">
        <v>4921.5</v>
      </c>
      <c r="N76" t="s">
        <v>523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51"/>
  <sheetViews>
    <sheetView topLeftCell="A9" workbookViewId="0">
      <selection activeCell="B19" sqref="B19"/>
    </sheetView>
  </sheetViews>
  <sheetFormatPr baseColWidth="10" defaultRowHeight="12.75" x14ac:dyDescent="0.2"/>
  <cols>
    <col min="1" max="1" width="34.42578125" bestFit="1" customWidth="1"/>
    <col min="2" max="2" width="18.140625" bestFit="1" customWidth="1"/>
    <col min="3" max="3" width="16.140625" bestFit="1" customWidth="1"/>
  </cols>
  <sheetData>
    <row r="3" spans="1:3" x14ac:dyDescent="0.2">
      <c r="B3" s="69" t="s">
        <v>1104</v>
      </c>
    </row>
    <row r="4" spans="1:3" x14ac:dyDescent="0.2">
      <c r="A4" s="69" t="s">
        <v>1100</v>
      </c>
      <c r="B4" t="s">
        <v>1103</v>
      </c>
      <c r="C4" t="s">
        <v>1105</v>
      </c>
    </row>
    <row r="5" spans="1:3" x14ac:dyDescent="0.2">
      <c r="A5" s="70" t="s">
        <v>818</v>
      </c>
      <c r="B5" s="71">
        <v>1</v>
      </c>
      <c r="C5" s="71"/>
    </row>
    <row r="6" spans="1:3" x14ac:dyDescent="0.2">
      <c r="A6" s="70" t="s">
        <v>36</v>
      </c>
      <c r="B6" s="71">
        <v>1</v>
      </c>
      <c r="C6" s="71"/>
    </row>
    <row r="7" spans="1:3" x14ac:dyDescent="0.2">
      <c r="A7" s="70" t="s">
        <v>730</v>
      </c>
      <c r="B7" s="71"/>
      <c r="C7" s="71">
        <v>1</v>
      </c>
    </row>
    <row r="8" spans="1:3" x14ac:dyDescent="0.2">
      <c r="A8" s="70" t="s">
        <v>37</v>
      </c>
      <c r="B8" s="71">
        <v>1</v>
      </c>
      <c r="C8" s="71">
        <v>1</v>
      </c>
    </row>
    <row r="9" spans="1:3" x14ac:dyDescent="0.2">
      <c r="A9" s="70" t="s">
        <v>175</v>
      </c>
      <c r="B9" s="71">
        <v>1</v>
      </c>
      <c r="C9" s="71"/>
    </row>
    <row r="10" spans="1:3" x14ac:dyDescent="0.2">
      <c r="A10" s="70" t="s">
        <v>38</v>
      </c>
      <c r="B10" s="71"/>
      <c r="C10" s="71">
        <v>1</v>
      </c>
    </row>
    <row r="11" spans="1:3" x14ac:dyDescent="0.2">
      <c r="A11" s="70" t="s">
        <v>414</v>
      </c>
      <c r="B11" s="71">
        <v>2</v>
      </c>
      <c r="C11" s="71">
        <v>4</v>
      </c>
    </row>
    <row r="12" spans="1:3" x14ac:dyDescent="0.2">
      <c r="A12" s="70" t="s">
        <v>633</v>
      </c>
      <c r="B12" s="71">
        <v>1</v>
      </c>
      <c r="C12" s="71"/>
    </row>
    <row r="13" spans="1:3" x14ac:dyDescent="0.2">
      <c r="A13" s="70" t="s">
        <v>39</v>
      </c>
      <c r="B13" s="71">
        <v>1</v>
      </c>
      <c r="C13" s="71"/>
    </row>
    <row r="14" spans="1:3" x14ac:dyDescent="0.2">
      <c r="A14" s="70" t="s">
        <v>739</v>
      </c>
      <c r="B14" s="71">
        <v>1</v>
      </c>
      <c r="C14" s="71"/>
    </row>
    <row r="15" spans="1:3" x14ac:dyDescent="0.2">
      <c r="A15" s="70" t="s">
        <v>257</v>
      </c>
      <c r="B15" s="71">
        <v>1</v>
      </c>
      <c r="C15" s="71"/>
    </row>
    <row r="16" spans="1:3" x14ac:dyDescent="0.2">
      <c r="A16" s="70" t="s">
        <v>224</v>
      </c>
      <c r="B16" s="71">
        <v>1</v>
      </c>
      <c r="C16" s="71"/>
    </row>
    <row r="17" spans="1:3" x14ac:dyDescent="0.2">
      <c r="A17" s="70" t="s">
        <v>851</v>
      </c>
      <c r="B17" s="71">
        <v>1</v>
      </c>
      <c r="C17" s="71"/>
    </row>
    <row r="18" spans="1:3" x14ac:dyDescent="0.2">
      <c r="A18" s="70" t="s">
        <v>757</v>
      </c>
      <c r="B18" s="71">
        <v>1</v>
      </c>
      <c r="C18" s="71">
        <v>1</v>
      </c>
    </row>
    <row r="19" spans="1:3" x14ac:dyDescent="0.2">
      <c r="A19" s="70" t="s">
        <v>106</v>
      </c>
      <c r="B19" s="71">
        <v>32</v>
      </c>
      <c r="C19" s="71">
        <v>43</v>
      </c>
    </row>
    <row r="20" spans="1:3" x14ac:dyDescent="0.2">
      <c r="A20" s="70" t="s">
        <v>40</v>
      </c>
      <c r="B20" s="71">
        <v>1</v>
      </c>
      <c r="C20" s="71">
        <v>1</v>
      </c>
    </row>
    <row r="21" spans="1:3" x14ac:dyDescent="0.2">
      <c r="A21" s="70" t="s">
        <v>621</v>
      </c>
      <c r="B21" s="71"/>
      <c r="C21" s="71">
        <v>1</v>
      </c>
    </row>
    <row r="22" spans="1:3" x14ac:dyDescent="0.2">
      <c r="A22" s="70" t="s">
        <v>1083</v>
      </c>
      <c r="B22" s="71">
        <v>1</v>
      </c>
      <c r="C22" s="71">
        <v>3</v>
      </c>
    </row>
    <row r="23" spans="1:3" x14ac:dyDescent="0.2">
      <c r="A23" s="70" t="s">
        <v>1029</v>
      </c>
      <c r="B23" s="71">
        <v>1</v>
      </c>
      <c r="C23" s="71"/>
    </row>
    <row r="24" spans="1:3" x14ac:dyDescent="0.2">
      <c r="A24" s="70" t="s">
        <v>41</v>
      </c>
      <c r="B24" s="71">
        <v>1</v>
      </c>
      <c r="C24" s="71"/>
    </row>
    <row r="25" spans="1:3" x14ac:dyDescent="0.2">
      <c r="A25" s="70" t="s">
        <v>212</v>
      </c>
      <c r="B25" s="71"/>
      <c r="C25" s="71">
        <v>1</v>
      </c>
    </row>
    <row r="26" spans="1:3" x14ac:dyDescent="0.2">
      <c r="A26" s="70" t="s">
        <v>694</v>
      </c>
      <c r="B26" s="71">
        <v>1</v>
      </c>
      <c r="C26" s="71">
        <v>1</v>
      </c>
    </row>
    <row r="27" spans="1:3" x14ac:dyDescent="0.2">
      <c r="A27" s="70" t="s">
        <v>87</v>
      </c>
      <c r="B27" s="71">
        <v>5</v>
      </c>
      <c r="C27" s="71">
        <v>1</v>
      </c>
    </row>
    <row r="28" spans="1:3" x14ac:dyDescent="0.2">
      <c r="A28" s="70" t="s">
        <v>42</v>
      </c>
      <c r="B28" s="71">
        <v>2</v>
      </c>
      <c r="C28" s="71"/>
    </row>
    <row r="29" spans="1:3" x14ac:dyDescent="0.2">
      <c r="A29" s="70" t="s">
        <v>151</v>
      </c>
      <c r="B29" s="71">
        <v>1</v>
      </c>
      <c r="C29" s="71">
        <v>1</v>
      </c>
    </row>
    <row r="30" spans="1:3" x14ac:dyDescent="0.2">
      <c r="A30" s="70" t="s">
        <v>367</v>
      </c>
      <c r="B30" s="71"/>
      <c r="C30" s="71">
        <v>1</v>
      </c>
    </row>
    <row r="31" spans="1:3" x14ac:dyDescent="0.2">
      <c r="A31" s="70" t="s">
        <v>278</v>
      </c>
      <c r="B31" s="71">
        <v>4</v>
      </c>
      <c r="C31" s="71"/>
    </row>
    <row r="32" spans="1:3" x14ac:dyDescent="0.2">
      <c r="A32" s="70" t="s">
        <v>51</v>
      </c>
      <c r="B32" s="71">
        <v>1</v>
      </c>
      <c r="C32" s="71"/>
    </row>
    <row r="33" spans="1:3" x14ac:dyDescent="0.2">
      <c r="A33" s="70" t="s">
        <v>44</v>
      </c>
      <c r="B33" s="71">
        <v>1</v>
      </c>
      <c r="C33" s="71"/>
    </row>
    <row r="34" spans="1:3" x14ac:dyDescent="0.2">
      <c r="A34" s="70" t="s">
        <v>950</v>
      </c>
      <c r="B34" s="71">
        <v>1</v>
      </c>
      <c r="C34" s="71"/>
    </row>
    <row r="35" spans="1:3" x14ac:dyDescent="0.2">
      <c r="A35" s="70" t="s">
        <v>283</v>
      </c>
      <c r="B35" s="71">
        <v>2</v>
      </c>
      <c r="C35" s="71">
        <v>1</v>
      </c>
    </row>
    <row r="36" spans="1:3" x14ac:dyDescent="0.2">
      <c r="A36" s="70" t="s">
        <v>488</v>
      </c>
      <c r="B36" s="71"/>
      <c r="C36" s="71">
        <v>1</v>
      </c>
    </row>
    <row r="37" spans="1:3" x14ac:dyDescent="0.2">
      <c r="A37" s="70" t="s">
        <v>45</v>
      </c>
      <c r="B37" s="71"/>
      <c r="C37" s="71">
        <v>1</v>
      </c>
    </row>
    <row r="38" spans="1:3" x14ac:dyDescent="0.2">
      <c r="A38" s="70" t="s">
        <v>781</v>
      </c>
      <c r="B38" s="71">
        <v>1</v>
      </c>
      <c r="C38" s="71">
        <v>1</v>
      </c>
    </row>
    <row r="39" spans="1:3" x14ac:dyDescent="0.2">
      <c r="A39" s="70" t="s">
        <v>63</v>
      </c>
      <c r="B39" s="71">
        <v>4</v>
      </c>
      <c r="C39" s="71"/>
    </row>
    <row r="40" spans="1:3" x14ac:dyDescent="0.2">
      <c r="A40" s="70" t="s">
        <v>145</v>
      </c>
      <c r="B40" s="71">
        <v>2</v>
      </c>
      <c r="C40" s="71">
        <v>7</v>
      </c>
    </row>
    <row r="41" spans="1:3" x14ac:dyDescent="0.2">
      <c r="A41" s="70" t="s">
        <v>348</v>
      </c>
      <c r="B41" s="71">
        <v>8</v>
      </c>
      <c r="C41" s="71">
        <v>8</v>
      </c>
    </row>
    <row r="42" spans="1:3" x14ac:dyDescent="0.2">
      <c r="A42" s="70" t="s">
        <v>46</v>
      </c>
      <c r="B42" s="71">
        <v>8</v>
      </c>
      <c r="C42" s="71">
        <v>5</v>
      </c>
    </row>
    <row r="43" spans="1:3" x14ac:dyDescent="0.2">
      <c r="A43" s="70" t="s">
        <v>47</v>
      </c>
      <c r="B43" s="71">
        <v>1</v>
      </c>
      <c r="C43" s="71"/>
    </row>
    <row r="44" spans="1:3" x14ac:dyDescent="0.2">
      <c r="A44" s="70" t="s">
        <v>48</v>
      </c>
      <c r="B44" s="71">
        <v>1</v>
      </c>
      <c r="C44" s="71">
        <v>1</v>
      </c>
    </row>
    <row r="45" spans="1:3" x14ac:dyDescent="0.2">
      <c r="A45" s="70" t="s">
        <v>661</v>
      </c>
      <c r="B45" s="71">
        <v>1</v>
      </c>
      <c r="C45" s="71"/>
    </row>
    <row r="46" spans="1:3" x14ac:dyDescent="0.2">
      <c r="A46" s="70" t="s">
        <v>970</v>
      </c>
      <c r="B46" s="71">
        <v>1</v>
      </c>
      <c r="C46" s="71"/>
    </row>
    <row r="47" spans="1:3" x14ac:dyDescent="0.2">
      <c r="A47" s="70" t="s">
        <v>49</v>
      </c>
      <c r="B47" s="71">
        <v>34</v>
      </c>
      <c r="C47" s="71">
        <v>22</v>
      </c>
    </row>
    <row r="48" spans="1:3" x14ac:dyDescent="0.2">
      <c r="A48" s="70" t="s">
        <v>50</v>
      </c>
      <c r="B48" s="71">
        <v>1</v>
      </c>
      <c r="C48" s="71"/>
    </row>
    <row r="49" spans="1:3" x14ac:dyDescent="0.2">
      <c r="A49" s="70" t="s">
        <v>157</v>
      </c>
      <c r="B49" s="71">
        <v>3</v>
      </c>
      <c r="C49" s="71"/>
    </row>
    <row r="50" spans="1:3" x14ac:dyDescent="0.2">
      <c r="A50" s="70" t="s">
        <v>1101</v>
      </c>
      <c r="B50" s="71">
        <v>1</v>
      </c>
      <c r="C50" s="71">
        <v>1</v>
      </c>
    </row>
    <row r="51" spans="1:3" x14ac:dyDescent="0.2">
      <c r="A51" s="70" t="s">
        <v>1102</v>
      </c>
      <c r="B51" s="71">
        <v>133</v>
      </c>
      <c r="C51" s="71">
        <v>109</v>
      </c>
    </row>
  </sheetData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6:I253"/>
  <sheetViews>
    <sheetView tabSelected="1" zoomScale="70" zoomScaleNormal="70" workbookViewId="0">
      <selection activeCell="J10" sqref="J10"/>
    </sheetView>
  </sheetViews>
  <sheetFormatPr baseColWidth="10" defaultRowHeight="15" x14ac:dyDescent="0.25"/>
  <cols>
    <col min="1" max="1" width="14.140625" style="129" customWidth="1"/>
    <col min="2" max="2" width="8.140625" style="129" customWidth="1"/>
    <col min="3" max="3" width="6.28515625" style="129" customWidth="1"/>
    <col min="4" max="4" width="12.140625" style="131" customWidth="1"/>
    <col min="5" max="5" width="12.5703125" style="129" customWidth="1"/>
    <col min="6" max="6" width="28.28515625" style="129" customWidth="1"/>
    <col min="7" max="7" width="49.5703125" style="132" bestFit="1" customWidth="1"/>
    <col min="8" max="8" width="16.7109375" style="145" customWidth="1"/>
    <col min="9" max="9" width="30.7109375" style="129" customWidth="1"/>
    <col min="10" max="16384" width="11.42578125" style="129"/>
  </cols>
  <sheetData>
    <row r="6" spans="1:9" x14ac:dyDescent="0.25">
      <c r="A6" s="168" t="s">
        <v>1145</v>
      </c>
      <c r="B6" s="168"/>
      <c r="C6" s="168"/>
      <c r="D6" s="168"/>
      <c r="E6" s="168"/>
      <c r="F6" s="168"/>
      <c r="G6" s="168"/>
      <c r="H6" s="168"/>
      <c r="I6" s="168"/>
    </row>
    <row r="7" spans="1:9" x14ac:dyDescent="0.25">
      <c r="A7" s="169" t="s">
        <v>1146</v>
      </c>
      <c r="B7" s="169"/>
      <c r="C7" s="169"/>
      <c r="D7" s="169"/>
      <c r="E7" s="169"/>
      <c r="F7" s="169"/>
      <c r="G7" s="169"/>
      <c r="H7" s="169"/>
      <c r="I7" s="169"/>
    </row>
    <row r="8" spans="1:9" x14ac:dyDescent="0.25">
      <c r="B8" s="130"/>
      <c r="C8" s="130"/>
      <c r="E8" s="130"/>
      <c r="F8" s="130"/>
    </row>
    <row r="9" spans="1:9" ht="49.5" customHeight="1" x14ac:dyDescent="0.25">
      <c r="A9" s="202" t="s">
        <v>1144</v>
      </c>
      <c r="B9" s="202"/>
      <c r="C9" s="202"/>
      <c r="D9" s="202"/>
      <c r="E9" s="202"/>
      <c r="F9" s="202"/>
      <c r="G9" s="202"/>
      <c r="H9" s="202"/>
      <c r="I9" s="202"/>
    </row>
    <row r="10" spans="1:9" s="142" customFormat="1" ht="46.5" customHeight="1" x14ac:dyDescent="0.2">
      <c r="A10" s="196" t="s">
        <v>1143</v>
      </c>
      <c r="B10" s="196"/>
      <c r="C10" s="196"/>
      <c r="D10" s="196"/>
      <c r="E10" s="196"/>
      <c r="F10" s="196"/>
      <c r="G10" s="196"/>
      <c r="H10" s="196"/>
      <c r="I10" s="196"/>
    </row>
    <row r="11" spans="1:9" ht="25.5" customHeight="1" x14ac:dyDescent="0.25">
      <c r="A11" s="170" t="s">
        <v>1110</v>
      </c>
      <c r="B11" s="172" t="s">
        <v>1113</v>
      </c>
      <c r="C11" s="173"/>
      <c r="D11" s="174" t="s">
        <v>1114</v>
      </c>
      <c r="E11" s="172" t="s">
        <v>1115</v>
      </c>
      <c r="F11" s="173"/>
      <c r="G11" s="170" t="s">
        <v>1117</v>
      </c>
      <c r="H11" s="170" t="s">
        <v>1118</v>
      </c>
      <c r="I11" s="176" t="s">
        <v>1141</v>
      </c>
    </row>
    <row r="12" spans="1:9" ht="27.75" customHeight="1" x14ac:dyDescent="0.25">
      <c r="A12" s="171"/>
      <c r="B12" s="146" t="s">
        <v>53</v>
      </c>
      <c r="C12" s="146" t="s">
        <v>54</v>
      </c>
      <c r="D12" s="175"/>
      <c r="E12" s="146" t="s">
        <v>55</v>
      </c>
      <c r="F12" s="146" t="s">
        <v>56</v>
      </c>
      <c r="G12" s="171"/>
      <c r="H12" s="171"/>
      <c r="I12" s="176"/>
    </row>
    <row r="13" spans="1:9" x14ac:dyDescent="0.25">
      <c r="A13" s="134">
        <v>1</v>
      </c>
      <c r="B13" s="134" t="s">
        <v>62</v>
      </c>
      <c r="C13" s="134"/>
      <c r="D13" s="133">
        <v>22</v>
      </c>
      <c r="E13" s="134">
        <v>3</v>
      </c>
      <c r="F13" s="134" t="s">
        <v>63</v>
      </c>
      <c r="G13" s="134" t="s">
        <v>66</v>
      </c>
      <c r="H13" s="144">
        <v>4921.5</v>
      </c>
      <c r="I13" s="143" t="s">
        <v>1142</v>
      </c>
    </row>
    <row r="14" spans="1:9" ht="15" customHeight="1" x14ac:dyDescent="0.25">
      <c r="A14" s="134">
        <v>2</v>
      </c>
      <c r="B14" s="134" t="s">
        <v>62</v>
      </c>
      <c r="C14" s="134"/>
      <c r="D14" s="133">
        <v>36</v>
      </c>
      <c r="E14" s="134">
        <v>3</v>
      </c>
      <c r="F14" s="134" t="s">
        <v>63</v>
      </c>
      <c r="G14" s="134" t="s">
        <v>72</v>
      </c>
      <c r="H14" s="144">
        <v>4921.5</v>
      </c>
      <c r="I14" s="143" t="s">
        <v>1142</v>
      </c>
    </row>
    <row r="15" spans="1:9" x14ac:dyDescent="0.25">
      <c r="A15" s="134">
        <v>3</v>
      </c>
      <c r="B15" s="134" t="s">
        <v>62</v>
      </c>
      <c r="C15" s="134"/>
      <c r="D15" s="133">
        <v>18</v>
      </c>
      <c r="E15" s="134">
        <v>3</v>
      </c>
      <c r="F15" s="134" t="s">
        <v>63</v>
      </c>
      <c r="G15" s="134" t="s">
        <v>78</v>
      </c>
      <c r="H15" s="144">
        <v>4921.5</v>
      </c>
      <c r="I15" s="143" t="s">
        <v>1142</v>
      </c>
    </row>
    <row r="16" spans="1:9" x14ac:dyDescent="0.25">
      <c r="A16" s="134">
        <v>4</v>
      </c>
      <c r="B16" s="134" t="s">
        <v>62</v>
      </c>
      <c r="C16" s="134"/>
      <c r="D16" s="133">
        <v>4</v>
      </c>
      <c r="E16" s="134">
        <v>3</v>
      </c>
      <c r="F16" s="134" t="s">
        <v>63</v>
      </c>
      <c r="G16" s="134" t="s">
        <v>84</v>
      </c>
      <c r="H16" s="144">
        <v>4921.5</v>
      </c>
      <c r="I16" s="143" t="s">
        <v>1142</v>
      </c>
    </row>
    <row r="17" spans="1:9" ht="15" customHeight="1" x14ac:dyDescent="0.25">
      <c r="A17" s="134">
        <v>5</v>
      </c>
      <c r="B17" s="134" t="s">
        <v>62</v>
      </c>
      <c r="C17" s="134"/>
      <c r="D17" s="133">
        <v>8</v>
      </c>
      <c r="E17" s="134">
        <v>10</v>
      </c>
      <c r="F17" s="134" t="s">
        <v>87</v>
      </c>
      <c r="G17" s="134" t="s">
        <v>90</v>
      </c>
      <c r="H17" s="144">
        <v>4921.5</v>
      </c>
      <c r="I17" s="143" t="s">
        <v>1142</v>
      </c>
    </row>
    <row r="18" spans="1:9" x14ac:dyDescent="0.25">
      <c r="A18" s="134">
        <v>6</v>
      </c>
      <c r="B18" s="134" t="s">
        <v>62</v>
      </c>
      <c r="C18" s="134"/>
      <c r="D18" s="133">
        <v>11</v>
      </c>
      <c r="E18" s="134">
        <v>10</v>
      </c>
      <c r="F18" s="134" t="s">
        <v>87</v>
      </c>
      <c r="G18" s="134" t="s">
        <v>84</v>
      </c>
      <c r="H18" s="144">
        <v>4921.5</v>
      </c>
      <c r="I18" s="143" t="s">
        <v>1142</v>
      </c>
    </row>
    <row r="19" spans="1:9" x14ac:dyDescent="0.25">
      <c r="A19" s="134">
        <v>7</v>
      </c>
      <c r="B19" s="134" t="s">
        <v>62</v>
      </c>
      <c r="C19" s="134"/>
      <c r="D19" s="133">
        <v>4</v>
      </c>
      <c r="E19" s="134">
        <v>10</v>
      </c>
      <c r="F19" s="134" t="s">
        <v>87</v>
      </c>
      <c r="G19" s="134" t="s">
        <v>84</v>
      </c>
      <c r="H19" s="144">
        <v>4921.5</v>
      </c>
      <c r="I19" s="143" t="s">
        <v>1142</v>
      </c>
    </row>
    <row r="20" spans="1:9" ht="15" customHeight="1" x14ac:dyDescent="0.25">
      <c r="A20" s="134">
        <v>8</v>
      </c>
      <c r="B20" s="134"/>
      <c r="C20" s="134" t="s">
        <v>62</v>
      </c>
      <c r="D20" s="133">
        <v>3</v>
      </c>
      <c r="E20" s="134">
        <v>10</v>
      </c>
      <c r="F20" s="134" t="s">
        <v>87</v>
      </c>
      <c r="G20" s="140" t="s">
        <v>100</v>
      </c>
      <c r="H20" s="144">
        <v>4921.5</v>
      </c>
      <c r="I20" s="143" t="s">
        <v>1142</v>
      </c>
    </row>
    <row r="21" spans="1:9" x14ac:dyDescent="0.25">
      <c r="A21" s="134">
        <v>9</v>
      </c>
      <c r="B21" s="134" t="s">
        <v>62</v>
      </c>
      <c r="C21" s="134"/>
      <c r="D21" s="133">
        <v>7</v>
      </c>
      <c r="E21" s="134">
        <v>10</v>
      </c>
      <c r="F21" s="134" t="s">
        <v>87</v>
      </c>
      <c r="G21" s="134" t="s">
        <v>84</v>
      </c>
      <c r="H21" s="144">
        <v>4921.5</v>
      </c>
      <c r="I21" s="143" t="s">
        <v>1142</v>
      </c>
    </row>
    <row r="22" spans="1:9" x14ac:dyDescent="0.25">
      <c r="A22" s="134">
        <v>10</v>
      </c>
      <c r="B22" s="134"/>
      <c r="C22" s="134" t="s">
        <v>62</v>
      </c>
      <c r="D22" s="133">
        <v>9</v>
      </c>
      <c r="E22" s="134">
        <v>12</v>
      </c>
      <c r="F22" s="134" t="s">
        <v>106</v>
      </c>
      <c r="G22" s="134" t="s">
        <v>78</v>
      </c>
      <c r="H22" s="144">
        <v>4921.5</v>
      </c>
      <c r="I22" s="143" t="s">
        <v>1142</v>
      </c>
    </row>
    <row r="23" spans="1:9" ht="15" customHeight="1" x14ac:dyDescent="0.25">
      <c r="A23" s="134">
        <v>11</v>
      </c>
      <c r="B23" s="134"/>
      <c r="C23" s="134" t="s">
        <v>62</v>
      </c>
      <c r="D23" s="133">
        <v>4</v>
      </c>
      <c r="E23" s="134">
        <v>12</v>
      </c>
      <c r="F23" s="134" t="s">
        <v>49</v>
      </c>
      <c r="G23" s="134" t="s">
        <v>113</v>
      </c>
      <c r="H23" s="144">
        <v>4921.5</v>
      </c>
      <c r="I23" s="143" t="s">
        <v>1142</v>
      </c>
    </row>
    <row r="24" spans="1:9" x14ac:dyDescent="0.25">
      <c r="A24" s="134">
        <v>12</v>
      </c>
      <c r="B24" s="134" t="s">
        <v>62</v>
      </c>
      <c r="C24" s="134"/>
      <c r="D24" s="133">
        <v>2</v>
      </c>
      <c r="E24" s="134">
        <v>12</v>
      </c>
      <c r="F24" s="134" t="s">
        <v>106</v>
      </c>
      <c r="G24" s="134" t="s">
        <v>84</v>
      </c>
      <c r="H24" s="144">
        <v>4921.5</v>
      </c>
      <c r="I24" s="143" t="s">
        <v>1142</v>
      </c>
    </row>
    <row r="25" spans="1:9" x14ac:dyDescent="0.25">
      <c r="A25" s="134">
        <v>13</v>
      </c>
      <c r="B25" s="134" t="s">
        <v>62</v>
      </c>
      <c r="C25" s="134"/>
      <c r="D25" s="133">
        <v>17</v>
      </c>
      <c r="E25" s="134">
        <v>12</v>
      </c>
      <c r="F25" s="134" t="s">
        <v>49</v>
      </c>
      <c r="G25" s="134" t="s">
        <v>121</v>
      </c>
      <c r="H25" s="144">
        <v>4921.5</v>
      </c>
      <c r="I25" s="143" t="s">
        <v>1142</v>
      </c>
    </row>
    <row r="26" spans="1:9" ht="15" customHeight="1" x14ac:dyDescent="0.25">
      <c r="A26" s="134">
        <v>14</v>
      </c>
      <c r="B26" s="134" t="s">
        <v>62</v>
      </c>
      <c r="C26" s="134"/>
      <c r="D26" s="133">
        <v>50</v>
      </c>
      <c r="E26" s="134">
        <v>12</v>
      </c>
      <c r="F26" s="134" t="s">
        <v>106</v>
      </c>
      <c r="G26" s="134" t="s">
        <v>126</v>
      </c>
      <c r="H26" s="144">
        <v>4921.5</v>
      </c>
      <c r="I26" s="143" t="s">
        <v>1142</v>
      </c>
    </row>
    <row r="27" spans="1:9" x14ac:dyDescent="0.25">
      <c r="A27" s="134">
        <v>15</v>
      </c>
      <c r="B27" s="134"/>
      <c r="C27" s="134" t="s">
        <v>62</v>
      </c>
      <c r="D27" s="133">
        <v>1</v>
      </c>
      <c r="E27" s="134">
        <v>12</v>
      </c>
      <c r="F27" s="134" t="s">
        <v>106</v>
      </c>
      <c r="G27" s="134" t="s">
        <v>131</v>
      </c>
      <c r="H27" s="144">
        <v>4921.5</v>
      </c>
      <c r="I27" s="143" t="s">
        <v>1142</v>
      </c>
    </row>
    <row r="28" spans="1:9" x14ac:dyDescent="0.25">
      <c r="A28" s="134">
        <v>16</v>
      </c>
      <c r="B28" s="134"/>
      <c r="C28" s="134" t="s">
        <v>62</v>
      </c>
      <c r="D28" s="133">
        <v>62</v>
      </c>
      <c r="E28" s="134">
        <v>12</v>
      </c>
      <c r="F28" s="134" t="s">
        <v>106</v>
      </c>
      <c r="G28" s="134" t="s">
        <v>136</v>
      </c>
      <c r="H28" s="144">
        <v>4921.5</v>
      </c>
      <c r="I28" s="143" t="s">
        <v>1142</v>
      </c>
    </row>
    <row r="29" spans="1:9" ht="15" customHeight="1" x14ac:dyDescent="0.25">
      <c r="A29" s="134">
        <v>17</v>
      </c>
      <c r="B29" s="134" t="s">
        <v>62</v>
      </c>
      <c r="C29" s="134"/>
      <c r="D29" s="133">
        <v>33</v>
      </c>
      <c r="E29" s="134">
        <v>12</v>
      </c>
      <c r="F29" s="134" t="s">
        <v>106</v>
      </c>
      <c r="G29" s="134" t="s">
        <v>142</v>
      </c>
      <c r="H29" s="144">
        <v>4921.5</v>
      </c>
      <c r="I29" s="143" t="s">
        <v>1142</v>
      </c>
    </row>
    <row r="30" spans="1:9" x14ac:dyDescent="0.25">
      <c r="A30" s="134">
        <v>18</v>
      </c>
      <c r="B30" s="134"/>
      <c r="C30" s="134" t="s">
        <v>62</v>
      </c>
      <c r="D30" s="133">
        <v>11</v>
      </c>
      <c r="E30" s="134">
        <v>12</v>
      </c>
      <c r="F30" s="134" t="s">
        <v>145</v>
      </c>
      <c r="G30" s="134" t="s">
        <v>148</v>
      </c>
      <c r="H30" s="144">
        <v>4921.5</v>
      </c>
      <c r="I30" s="143" t="s">
        <v>1142</v>
      </c>
    </row>
    <row r="31" spans="1:9" x14ac:dyDescent="0.25">
      <c r="A31" s="134">
        <v>19</v>
      </c>
      <c r="B31" s="134"/>
      <c r="C31" s="134" t="s">
        <v>62</v>
      </c>
      <c r="D31" s="133">
        <v>14</v>
      </c>
      <c r="E31" s="134">
        <v>4</v>
      </c>
      <c r="F31" s="134" t="s">
        <v>151</v>
      </c>
      <c r="G31" s="134" t="s">
        <v>154</v>
      </c>
      <c r="H31" s="144">
        <v>4921.5</v>
      </c>
      <c r="I31" s="143" t="s">
        <v>1142</v>
      </c>
    </row>
    <row r="32" spans="1:9" ht="15" customHeight="1" x14ac:dyDescent="0.25">
      <c r="A32" s="134">
        <v>20</v>
      </c>
      <c r="B32" s="134" t="s">
        <v>62</v>
      </c>
      <c r="C32" s="134"/>
      <c r="D32" s="133">
        <v>10</v>
      </c>
      <c r="E32" s="134">
        <v>12</v>
      </c>
      <c r="F32" s="134" t="s">
        <v>157</v>
      </c>
      <c r="G32" s="134" t="s">
        <v>160</v>
      </c>
      <c r="H32" s="144">
        <v>4921.5</v>
      </c>
      <c r="I32" s="143" t="s">
        <v>1142</v>
      </c>
    </row>
    <row r="33" spans="1:9" x14ac:dyDescent="0.25">
      <c r="A33" s="134">
        <v>21</v>
      </c>
      <c r="B33" s="134" t="s">
        <v>62</v>
      </c>
      <c r="C33" s="134"/>
      <c r="D33" s="133">
        <v>32</v>
      </c>
      <c r="E33" s="134">
        <v>12</v>
      </c>
      <c r="F33" s="134" t="s">
        <v>49</v>
      </c>
      <c r="G33" s="134" t="s">
        <v>165</v>
      </c>
      <c r="H33" s="144">
        <v>4921.5</v>
      </c>
      <c r="I33" s="143" t="s">
        <v>1142</v>
      </c>
    </row>
    <row r="34" spans="1:9" x14ac:dyDescent="0.25">
      <c r="A34" s="134">
        <v>22</v>
      </c>
      <c r="B34" s="134" t="s">
        <v>62</v>
      </c>
      <c r="C34" s="134"/>
      <c r="D34" s="133">
        <v>11</v>
      </c>
      <c r="E34" s="134">
        <v>12</v>
      </c>
      <c r="F34" s="134" t="s">
        <v>106</v>
      </c>
      <c r="G34" s="134" t="s">
        <v>170</v>
      </c>
      <c r="H34" s="144">
        <v>4921.5</v>
      </c>
      <c r="I34" s="143" t="s">
        <v>1142</v>
      </c>
    </row>
    <row r="35" spans="1:9" ht="15" customHeight="1" x14ac:dyDescent="0.25">
      <c r="A35" s="134">
        <v>23</v>
      </c>
      <c r="B35" s="134" t="s">
        <v>62</v>
      </c>
      <c r="C35" s="134"/>
      <c r="D35" s="133">
        <v>5</v>
      </c>
      <c r="E35" s="134">
        <v>12</v>
      </c>
      <c r="F35" s="134" t="s">
        <v>106</v>
      </c>
      <c r="G35" s="134" t="s">
        <v>84</v>
      </c>
      <c r="H35" s="144">
        <v>4921.5</v>
      </c>
      <c r="I35" s="143" t="s">
        <v>1142</v>
      </c>
    </row>
    <row r="36" spans="1:9" x14ac:dyDescent="0.25">
      <c r="A36" s="134">
        <v>24</v>
      </c>
      <c r="B36" s="134" t="s">
        <v>62</v>
      </c>
      <c r="C36" s="134"/>
      <c r="D36" s="133">
        <v>29</v>
      </c>
      <c r="E36" s="134">
        <v>7</v>
      </c>
      <c r="F36" s="134" t="s">
        <v>175</v>
      </c>
      <c r="G36" s="134" t="s">
        <v>1119</v>
      </c>
      <c r="H36" s="144">
        <v>4921.5</v>
      </c>
      <c r="I36" s="143" t="s">
        <v>1142</v>
      </c>
    </row>
    <row r="37" spans="1:9" x14ac:dyDescent="0.25">
      <c r="A37" s="134">
        <v>25</v>
      </c>
      <c r="B37" s="134"/>
      <c r="C37" s="134" t="s">
        <v>62</v>
      </c>
      <c r="D37" s="133">
        <v>56</v>
      </c>
      <c r="E37" s="134">
        <v>12</v>
      </c>
      <c r="F37" s="134" t="s">
        <v>106</v>
      </c>
      <c r="G37" s="134" t="s">
        <v>180</v>
      </c>
      <c r="H37" s="144">
        <v>4921.5</v>
      </c>
      <c r="I37" s="143" t="s">
        <v>1142</v>
      </c>
    </row>
    <row r="38" spans="1:9" ht="15" customHeight="1" x14ac:dyDescent="0.25">
      <c r="A38" s="134">
        <v>26</v>
      </c>
      <c r="B38" s="134" t="s">
        <v>62</v>
      </c>
      <c r="C38" s="134"/>
      <c r="D38" s="133">
        <v>7</v>
      </c>
      <c r="E38" s="134">
        <v>12</v>
      </c>
      <c r="F38" s="134" t="s">
        <v>49</v>
      </c>
      <c r="G38" s="134" t="s">
        <v>185</v>
      </c>
      <c r="H38" s="144">
        <v>4921.5</v>
      </c>
      <c r="I38" s="143" t="s">
        <v>1142</v>
      </c>
    </row>
    <row r="39" spans="1:9" x14ac:dyDescent="0.25">
      <c r="A39" s="134">
        <v>27</v>
      </c>
      <c r="B39" s="134" t="s">
        <v>62</v>
      </c>
      <c r="C39" s="134"/>
      <c r="D39" s="133">
        <v>45</v>
      </c>
      <c r="E39" s="134">
        <v>12</v>
      </c>
      <c r="F39" s="134" t="s">
        <v>49</v>
      </c>
      <c r="G39" s="134" t="s">
        <v>126</v>
      </c>
      <c r="H39" s="144">
        <v>4921.5</v>
      </c>
      <c r="I39" s="143" t="s">
        <v>1142</v>
      </c>
    </row>
    <row r="40" spans="1:9" x14ac:dyDescent="0.25">
      <c r="A40" s="134">
        <v>28</v>
      </c>
      <c r="B40" s="134" t="s">
        <v>62</v>
      </c>
      <c r="C40" s="134"/>
      <c r="D40" s="133">
        <v>1</v>
      </c>
      <c r="E40" s="134">
        <v>12</v>
      </c>
      <c r="F40" s="134" t="s">
        <v>106</v>
      </c>
      <c r="G40" s="134" t="s">
        <v>194</v>
      </c>
      <c r="H40" s="144">
        <v>4921.5</v>
      </c>
      <c r="I40" s="143" t="s">
        <v>1142</v>
      </c>
    </row>
    <row r="41" spans="1:9" ht="15" customHeight="1" x14ac:dyDescent="0.25">
      <c r="A41" s="134">
        <v>29</v>
      </c>
      <c r="B41" s="134"/>
      <c r="C41" s="134" t="s">
        <v>62</v>
      </c>
      <c r="D41" s="133">
        <v>6</v>
      </c>
      <c r="E41" s="134">
        <v>12</v>
      </c>
      <c r="F41" s="134" t="s">
        <v>145</v>
      </c>
      <c r="G41" s="134" t="s">
        <v>199</v>
      </c>
      <c r="H41" s="144">
        <v>4921.5</v>
      </c>
      <c r="I41" s="143" t="s">
        <v>1142</v>
      </c>
    </row>
    <row r="42" spans="1:9" x14ac:dyDescent="0.25">
      <c r="A42" s="134">
        <v>30</v>
      </c>
      <c r="B42" s="134"/>
      <c r="C42" s="134" t="s">
        <v>62</v>
      </c>
      <c r="D42" s="133">
        <v>20</v>
      </c>
      <c r="E42" s="134">
        <v>12</v>
      </c>
      <c r="F42" s="134" t="s">
        <v>106</v>
      </c>
      <c r="G42" s="134" t="s">
        <v>204</v>
      </c>
      <c r="H42" s="144">
        <v>4921.5</v>
      </c>
      <c r="I42" s="143" t="s">
        <v>1142</v>
      </c>
    </row>
    <row r="43" spans="1:9" x14ac:dyDescent="0.25">
      <c r="A43" s="134">
        <v>31</v>
      </c>
      <c r="B43" s="134"/>
      <c r="C43" s="134" t="s">
        <v>62</v>
      </c>
      <c r="D43" s="133">
        <v>44</v>
      </c>
      <c r="E43" s="134">
        <v>12</v>
      </c>
      <c r="F43" s="134" t="s">
        <v>49</v>
      </c>
      <c r="G43" s="134" t="s">
        <v>209</v>
      </c>
      <c r="H43" s="144">
        <v>4921.5</v>
      </c>
      <c r="I43" s="143" t="s">
        <v>1142</v>
      </c>
    </row>
    <row r="44" spans="1:9" ht="15" customHeight="1" x14ac:dyDescent="0.25">
      <c r="A44" s="134">
        <v>32</v>
      </c>
      <c r="B44" s="134"/>
      <c r="C44" s="134" t="s">
        <v>62</v>
      </c>
      <c r="D44" s="133">
        <v>11</v>
      </c>
      <c r="E44" s="134">
        <v>2</v>
      </c>
      <c r="F44" s="134" t="s">
        <v>212</v>
      </c>
      <c r="G44" s="134" t="s">
        <v>215</v>
      </c>
      <c r="H44" s="144">
        <v>4921.5</v>
      </c>
      <c r="I44" s="143" t="s">
        <v>1142</v>
      </c>
    </row>
    <row r="45" spans="1:9" x14ac:dyDescent="0.25">
      <c r="A45" s="134">
        <v>33</v>
      </c>
      <c r="B45" s="134" t="s">
        <v>62</v>
      </c>
      <c r="C45" s="134"/>
      <c r="D45" s="133">
        <v>35</v>
      </c>
      <c r="E45" s="134">
        <v>12</v>
      </c>
      <c r="F45" s="134" t="s">
        <v>49</v>
      </c>
      <c r="G45" s="134" t="s">
        <v>221</v>
      </c>
      <c r="H45" s="144">
        <v>4921.5</v>
      </c>
      <c r="I45" s="143" t="s">
        <v>1142</v>
      </c>
    </row>
    <row r="46" spans="1:9" x14ac:dyDescent="0.25">
      <c r="A46" s="134">
        <v>34</v>
      </c>
      <c r="B46" s="134" t="s">
        <v>62</v>
      </c>
      <c r="C46" s="134"/>
      <c r="D46" s="133">
        <v>5</v>
      </c>
      <c r="E46" s="134">
        <v>7</v>
      </c>
      <c r="F46" s="134" t="s">
        <v>224</v>
      </c>
      <c r="G46" s="134" t="s">
        <v>84</v>
      </c>
      <c r="H46" s="144">
        <v>4921.5</v>
      </c>
      <c r="I46" s="143" t="s">
        <v>1142</v>
      </c>
    </row>
    <row r="47" spans="1:9" ht="15" customHeight="1" x14ac:dyDescent="0.25">
      <c r="A47" s="134">
        <v>35</v>
      </c>
      <c r="B47" s="134"/>
      <c r="C47" s="134" t="s">
        <v>62</v>
      </c>
      <c r="D47" s="133">
        <v>6</v>
      </c>
      <c r="E47" s="134">
        <v>12</v>
      </c>
      <c r="F47" s="134" t="s">
        <v>106</v>
      </c>
      <c r="G47" s="134" t="s">
        <v>229</v>
      </c>
      <c r="H47" s="144">
        <v>4921.5</v>
      </c>
      <c r="I47" s="143" t="s">
        <v>1142</v>
      </c>
    </row>
    <row r="48" spans="1:9" x14ac:dyDescent="0.25">
      <c r="A48" s="134">
        <v>36</v>
      </c>
      <c r="B48" s="134" t="s">
        <v>62</v>
      </c>
      <c r="C48" s="134"/>
      <c r="D48" s="133">
        <v>2</v>
      </c>
      <c r="E48" s="134">
        <v>12</v>
      </c>
      <c r="F48" s="134" t="s">
        <v>106</v>
      </c>
      <c r="G48" s="134" t="s">
        <v>78</v>
      </c>
      <c r="H48" s="144">
        <v>4921.5</v>
      </c>
      <c r="I48" s="143" t="s">
        <v>1142</v>
      </c>
    </row>
    <row r="49" spans="1:9" x14ac:dyDescent="0.25">
      <c r="A49" s="134">
        <v>37</v>
      </c>
      <c r="B49" s="134"/>
      <c r="C49" s="134" t="s">
        <v>62</v>
      </c>
      <c r="D49" s="133">
        <v>7</v>
      </c>
      <c r="E49" s="134">
        <v>12</v>
      </c>
      <c r="F49" s="134" t="s">
        <v>49</v>
      </c>
      <c r="G49" s="134" t="s">
        <v>229</v>
      </c>
      <c r="H49" s="144">
        <v>4921.5</v>
      </c>
      <c r="I49" s="143" t="s">
        <v>1142</v>
      </c>
    </row>
    <row r="50" spans="1:9" ht="15" customHeight="1" x14ac:dyDescent="0.25">
      <c r="A50" s="134">
        <v>38</v>
      </c>
      <c r="B50" s="134" t="s">
        <v>62</v>
      </c>
      <c r="C50" s="134"/>
      <c r="D50" s="133">
        <v>9</v>
      </c>
      <c r="E50" s="134">
        <v>12</v>
      </c>
      <c r="F50" s="134" t="s">
        <v>106</v>
      </c>
      <c r="G50" s="134" t="s">
        <v>242</v>
      </c>
      <c r="H50" s="144">
        <v>4921.5</v>
      </c>
      <c r="I50" s="143" t="s">
        <v>1142</v>
      </c>
    </row>
    <row r="51" spans="1:9" x14ac:dyDescent="0.25">
      <c r="A51" s="134">
        <v>39</v>
      </c>
      <c r="B51" s="134"/>
      <c r="C51" s="134" t="s">
        <v>62</v>
      </c>
      <c r="D51" s="133">
        <v>56</v>
      </c>
      <c r="E51" s="134">
        <v>12</v>
      </c>
      <c r="F51" s="134" t="s">
        <v>106</v>
      </c>
      <c r="G51" s="134" t="s">
        <v>136</v>
      </c>
      <c r="H51" s="144">
        <v>4921.5</v>
      </c>
      <c r="I51" s="143" t="s">
        <v>1142</v>
      </c>
    </row>
    <row r="52" spans="1:9" x14ac:dyDescent="0.25">
      <c r="A52" s="134">
        <v>40</v>
      </c>
      <c r="B52" s="134"/>
      <c r="C52" s="134" t="s">
        <v>62</v>
      </c>
      <c r="D52" s="133">
        <v>34</v>
      </c>
      <c r="E52" s="134">
        <v>12</v>
      </c>
      <c r="F52" s="134" t="s">
        <v>106</v>
      </c>
      <c r="G52" s="134" t="s">
        <v>136</v>
      </c>
      <c r="H52" s="144">
        <v>4921.5</v>
      </c>
      <c r="I52" s="143" t="s">
        <v>1142</v>
      </c>
    </row>
    <row r="53" spans="1:9" ht="15" customHeight="1" x14ac:dyDescent="0.25">
      <c r="A53" s="134">
        <v>41</v>
      </c>
      <c r="B53" s="134" t="s">
        <v>62</v>
      </c>
      <c r="C53" s="134"/>
      <c r="D53" s="133">
        <v>81</v>
      </c>
      <c r="E53" s="134">
        <v>12</v>
      </c>
      <c r="F53" s="134" t="s">
        <v>106</v>
      </c>
      <c r="G53" s="134" t="s">
        <v>254</v>
      </c>
      <c r="H53" s="144">
        <v>4921.5</v>
      </c>
      <c r="I53" s="143" t="s">
        <v>1142</v>
      </c>
    </row>
    <row r="54" spans="1:9" x14ac:dyDescent="0.25">
      <c r="A54" s="134">
        <v>42</v>
      </c>
      <c r="B54" s="134" t="s">
        <v>62</v>
      </c>
      <c r="C54" s="134"/>
      <c r="D54" s="133">
        <v>10</v>
      </c>
      <c r="E54" s="134">
        <v>12</v>
      </c>
      <c r="F54" s="134" t="s">
        <v>257</v>
      </c>
      <c r="G54" s="134" t="s">
        <v>78</v>
      </c>
      <c r="H54" s="144">
        <v>4921.5</v>
      </c>
      <c r="I54" s="143" t="s">
        <v>1142</v>
      </c>
    </row>
    <row r="55" spans="1:9" x14ac:dyDescent="0.25">
      <c r="A55" s="134">
        <v>43</v>
      </c>
      <c r="B55" s="134" t="s">
        <v>62</v>
      </c>
      <c r="C55" s="134"/>
      <c r="D55" s="133">
        <v>62</v>
      </c>
      <c r="E55" s="134">
        <v>12</v>
      </c>
      <c r="F55" s="134" t="s">
        <v>49</v>
      </c>
      <c r="G55" s="134" t="s">
        <v>263</v>
      </c>
      <c r="H55" s="144">
        <v>4921.5</v>
      </c>
      <c r="I55" s="143" t="s">
        <v>1142</v>
      </c>
    </row>
    <row r="56" spans="1:9" ht="15" customHeight="1" x14ac:dyDescent="0.25">
      <c r="A56" s="134">
        <v>44</v>
      </c>
      <c r="B56" s="134" t="s">
        <v>62</v>
      </c>
      <c r="C56" s="134"/>
      <c r="D56" s="133">
        <v>4</v>
      </c>
      <c r="E56" s="134">
        <v>12</v>
      </c>
      <c r="F56" s="134" t="s">
        <v>40</v>
      </c>
      <c r="G56" s="134" t="s">
        <v>268</v>
      </c>
      <c r="H56" s="144">
        <v>4921.5</v>
      </c>
      <c r="I56" s="143" t="s">
        <v>1142</v>
      </c>
    </row>
    <row r="57" spans="1:9" x14ac:dyDescent="0.25">
      <c r="A57" s="134">
        <v>45</v>
      </c>
      <c r="B57" s="134"/>
      <c r="C57" s="134" t="s">
        <v>62</v>
      </c>
      <c r="D57" s="133">
        <v>2</v>
      </c>
      <c r="E57" s="134">
        <v>12</v>
      </c>
      <c r="F57" s="134" t="s">
        <v>49</v>
      </c>
      <c r="G57" s="134" t="s">
        <v>268</v>
      </c>
      <c r="H57" s="144">
        <v>4921.5</v>
      </c>
      <c r="I57" s="143" t="s">
        <v>1142</v>
      </c>
    </row>
    <row r="58" spans="1:9" x14ac:dyDescent="0.25">
      <c r="A58" s="134">
        <v>46</v>
      </c>
      <c r="B58" s="134" t="s">
        <v>62</v>
      </c>
      <c r="C58" s="134"/>
      <c r="D58" s="133">
        <v>5</v>
      </c>
      <c r="E58" s="134">
        <v>12</v>
      </c>
      <c r="F58" s="134" t="s">
        <v>49</v>
      </c>
      <c r="G58" s="134" t="s">
        <v>268</v>
      </c>
      <c r="H58" s="144">
        <v>4921.5</v>
      </c>
      <c r="I58" s="143" t="s">
        <v>1142</v>
      </c>
    </row>
    <row r="59" spans="1:9" ht="15" customHeight="1" x14ac:dyDescent="0.25">
      <c r="A59" s="134">
        <v>47</v>
      </c>
      <c r="B59" s="134" t="s">
        <v>62</v>
      </c>
      <c r="C59" s="134"/>
      <c r="D59" s="133">
        <v>5</v>
      </c>
      <c r="E59" s="134">
        <v>6</v>
      </c>
      <c r="F59" s="140" t="s">
        <v>278</v>
      </c>
      <c r="G59" s="134" t="s">
        <v>78</v>
      </c>
      <c r="H59" s="144">
        <v>4921.5</v>
      </c>
      <c r="I59" s="143" t="s">
        <v>1142</v>
      </c>
    </row>
    <row r="60" spans="1:9" x14ac:dyDescent="0.25">
      <c r="A60" s="134">
        <v>48</v>
      </c>
      <c r="B60" s="134" t="s">
        <v>62</v>
      </c>
      <c r="C60" s="134"/>
      <c r="D60" s="133">
        <v>13</v>
      </c>
      <c r="E60" s="134">
        <v>10</v>
      </c>
      <c r="F60" s="134" t="s">
        <v>283</v>
      </c>
      <c r="G60" s="134" t="s">
        <v>84</v>
      </c>
      <c r="H60" s="144">
        <v>4921.5</v>
      </c>
      <c r="I60" s="143" t="s">
        <v>1142</v>
      </c>
    </row>
    <row r="61" spans="1:9" x14ac:dyDescent="0.25">
      <c r="A61" s="134">
        <v>49</v>
      </c>
      <c r="B61" s="134"/>
      <c r="C61" s="134" t="s">
        <v>62</v>
      </c>
      <c r="D61" s="133">
        <v>9</v>
      </c>
      <c r="E61" s="134">
        <v>10</v>
      </c>
      <c r="F61" s="134" t="s">
        <v>283</v>
      </c>
      <c r="G61" s="134" t="s">
        <v>78</v>
      </c>
      <c r="H61" s="144">
        <v>4921.5</v>
      </c>
      <c r="I61" s="143" t="s">
        <v>1142</v>
      </c>
    </row>
    <row r="62" spans="1:9" ht="15" customHeight="1" x14ac:dyDescent="0.25">
      <c r="A62" s="134">
        <v>50</v>
      </c>
      <c r="B62" s="134" t="s">
        <v>62</v>
      </c>
      <c r="C62" s="134"/>
      <c r="D62" s="133">
        <v>7</v>
      </c>
      <c r="E62" s="134">
        <v>12</v>
      </c>
      <c r="F62" s="134" t="s">
        <v>49</v>
      </c>
      <c r="G62" s="134" t="s">
        <v>78</v>
      </c>
      <c r="H62" s="144">
        <v>4921.5</v>
      </c>
      <c r="I62" s="143" t="s">
        <v>1142</v>
      </c>
    </row>
    <row r="63" spans="1:9" x14ac:dyDescent="0.25">
      <c r="A63" s="134">
        <v>51</v>
      </c>
      <c r="B63" s="134" t="s">
        <v>62</v>
      </c>
      <c r="C63" s="134"/>
      <c r="D63" s="133">
        <v>9</v>
      </c>
      <c r="E63" s="134">
        <v>12</v>
      </c>
      <c r="F63" s="134" t="s">
        <v>46</v>
      </c>
      <c r="G63" s="134" t="s">
        <v>131</v>
      </c>
      <c r="H63" s="144">
        <v>4921.5</v>
      </c>
      <c r="I63" s="143" t="s">
        <v>1142</v>
      </c>
    </row>
    <row r="64" spans="1:9" x14ac:dyDescent="0.25">
      <c r="A64" s="134">
        <v>52</v>
      </c>
      <c r="B64" s="134"/>
      <c r="C64" s="134" t="s">
        <v>62</v>
      </c>
      <c r="D64" s="133">
        <v>7</v>
      </c>
      <c r="E64" s="134">
        <v>12</v>
      </c>
      <c r="F64" s="134" t="s">
        <v>106</v>
      </c>
      <c r="G64" s="134" t="s">
        <v>303</v>
      </c>
      <c r="H64" s="144">
        <v>4921.5</v>
      </c>
      <c r="I64" s="143" t="s">
        <v>1142</v>
      </c>
    </row>
    <row r="65" spans="1:9" ht="15" customHeight="1" x14ac:dyDescent="0.25">
      <c r="A65" s="134">
        <v>53</v>
      </c>
      <c r="B65" s="134"/>
      <c r="C65" s="134" t="s">
        <v>62</v>
      </c>
      <c r="D65" s="133">
        <v>28</v>
      </c>
      <c r="E65" s="134">
        <v>12</v>
      </c>
      <c r="F65" s="134" t="s">
        <v>106</v>
      </c>
      <c r="G65" s="134" t="s">
        <v>308</v>
      </c>
      <c r="H65" s="144">
        <v>4921.5</v>
      </c>
      <c r="I65" s="143" t="s">
        <v>1142</v>
      </c>
    </row>
    <row r="66" spans="1:9" x14ac:dyDescent="0.25">
      <c r="A66" s="134">
        <v>54</v>
      </c>
      <c r="B66" s="134"/>
      <c r="C66" s="134" t="s">
        <v>62</v>
      </c>
      <c r="D66" s="133">
        <v>43</v>
      </c>
      <c r="E66" s="134">
        <v>12</v>
      </c>
      <c r="F66" s="134" t="s">
        <v>46</v>
      </c>
      <c r="G66" s="134" t="s">
        <v>303</v>
      </c>
      <c r="H66" s="144">
        <v>4921.5</v>
      </c>
      <c r="I66" s="143" t="s">
        <v>1142</v>
      </c>
    </row>
    <row r="67" spans="1:9" x14ac:dyDescent="0.25">
      <c r="A67" s="134">
        <v>55</v>
      </c>
      <c r="B67" s="134"/>
      <c r="C67" s="134" t="s">
        <v>62</v>
      </c>
      <c r="D67" s="133">
        <v>1.3</v>
      </c>
      <c r="E67" s="134">
        <v>12</v>
      </c>
      <c r="F67" s="134" t="s">
        <v>49</v>
      </c>
      <c r="G67" s="134" t="s">
        <v>84</v>
      </c>
      <c r="H67" s="144">
        <v>4921.5</v>
      </c>
      <c r="I67" s="143" t="s">
        <v>1142</v>
      </c>
    </row>
    <row r="68" spans="1:9" ht="15" customHeight="1" x14ac:dyDescent="0.25">
      <c r="A68" s="134">
        <v>56</v>
      </c>
      <c r="B68" s="134" t="s">
        <v>62</v>
      </c>
      <c r="C68" s="134"/>
      <c r="D68" s="133">
        <v>1.1000000000000001</v>
      </c>
      <c r="E68" s="134">
        <v>12</v>
      </c>
      <c r="F68" s="134" t="s">
        <v>49</v>
      </c>
      <c r="G68" s="134" t="s">
        <v>321</v>
      </c>
      <c r="H68" s="144">
        <v>4921.5</v>
      </c>
      <c r="I68" s="143" t="s">
        <v>1142</v>
      </c>
    </row>
    <row r="69" spans="1:9" x14ac:dyDescent="0.25">
      <c r="A69" s="134">
        <v>57</v>
      </c>
      <c r="B69" s="134"/>
      <c r="C69" s="134" t="s">
        <v>62</v>
      </c>
      <c r="D69" s="133">
        <v>11</v>
      </c>
      <c r="E69" s="134">
        <v>12</v>
      </c>
      <c r="F69" s="134" t="s">
        <v>49</v>
      </c>
      <c r="G69" s="134" t="s">
        <v>326</v>
      </c>
      <c r="H69" s="144">
        <v>4921.5</v>
      </c>
      <c r="I69" s="143" t="s">
        <v>1142</v>
      </c>
    </row>
    <row r="70" spans="1:9" x14ac:dyDescent="0.25">
      <c r="A70" s="134">
        <v>58</v>
      </c>
      <c r="B70" s="134" t="s">
        <v>62</v>
      </c>
      <c r="C70" s="134"/>
      <c r="D70" s="133">
        <v>15</v>
      </c>
      <c r="E70" s="134">
        <v>10</v>
      </c>
      <c r="F70" s="134" t="s">
        <v>283</v>
      </c>
      <c r="G70" s="134" t="s">
        <v>303</v>
      </c>
      <c r="H70" s="144">
        <v>4921.5</v>
      </c>
      <c r="I70" s="143" t="s">
        <v>1142</v>
      </c>
    </row>
    <row r="71" spans="1:9" ht="15" customHeight="1" x14ac:dyDescent="0.25">
      <c r="A71" s="134">
        <v>59</v>
      </c>
      <c r="B71" s="134" t="s">
        <v>62</v>
      </c>
      <c r="C71" s="134"/>
      <c r="D71" s="133">
        <v>24</v>
      </c>
      <c r="E71" s="134">
        <v>12</v>
      </c>
      <c r="F71" s="134" t="s">
        <v>145</v>
      </c>
      <c r="G71" s="134" t="s">
        <v>263</v>
      </c>
      <c r="H71" s="144">
        <v>4921.5</v>
      </c>
      <c r="I71" s="143" t="s">
        <v>1142</v>
      </c>
    </row>
    <row r="72" spans="1:9" x14ac:dyDescent="0.25">
      <c r="A72" s="134">
        <v>60</v>
      </c>
      <c r="B72" s="134" t="s">
        <v>62</v>
      </c>
      <c r="C72" s="134"/>
      <c r="D72" s="133">
        <v>17</v>
      </c>
      <c r="E72" s="134">
        <v>12</v>
      </c>
      <c r="F72" s="134" t="s">
        <v>49</v>
      </c>
      <c r="G72" s="134" t="s">
        <v>84</v>
      </c>
      <c r="H72" s="144">
        <v>4921.5</v>
      </c>
      <c r="I72" s="143" t="s">
        <v>1142</v>
      </c>
    </row>
    <row r="73" spans="1:9" x14ac:dyDescent="0.25">
      <c r="A73" s="134">
        <v>61</v>
      </c>
      <c r="B73" s="134" t="s">
        <v>62</v>
      </c>
      <c r="C73" s="134"/>
      <c r="D73" s="133">
        <v>25</v>
      </c>
      <c r="E73" s="134">
        <v>12</v>
      </c>
      <c r="F73" s="134" t="s">
        <v>49</v>
      </c>
      <c r="G73" s="134" t="s">
        <v>339</v>
      </c>
      <c r="H73" s="144">
        <v>4921.5</v>
      </c>
      <c r="I73" s="143" t="s">
        <v>1142</v>
      </c>
    </row>
    <row r="74" spans="1:9" ht="15" customHeight="1" x14ac:dyDescent="0.25">
      <c r="A74" s="134">
        <v>62</v>
      </c>
      <c r="B74" s="134" t="s">
        <v>62</v>
      </c>
      <c r="C74" s="134"/>
      <c r="D74" s="133">
        <v>60</v>
      </c>
      <c r="E74" s="134">
        <v>12</v>
      </c>
      <c r="F74" s="134" t="s">
        <v>157</v>
      </c>
      <c r="G74" s="134" t="s">
        <v>254</v>
      </c>
      <c r="H74" s="144">
        <v>4921.5</v>
      </c>
      <c r="I74" s="143" t="s">
        <v>1142</v>
      </c>
    </row>
    <row r="75" spans="1:9" x14ac:dyDescent="0.25">
      <c r="A75" s="134">
        <v>63</v>
      </c>
      <c r="B75" s="134" t="s">
        <v>62</v>
      </c>
      <c r="C75" s="134"/>
      <c r="D75" s="133">
        <v>8</v>
      </c>
      <c r="E75" s="134">
        <v>12</v>
      </c>
      <c r="F75" s="134" t="s">
        <v>348</v>
      </c>
      <c r="G75" s="134" t="s">
        <v>351</v>
      </c>
      <c r="H75" s="144">
        <v>4921.5</v>
      </c>
      <c r="I75" s="143" t="s">
        <v>1142</v>
      </c>
    </row>
    <row r="76" spans="1:9" x14ac:dyDescent="0.25">
      <c r="A76" s="134">
        <v>64</v>
      </c>
      <c r="B76" s="134"/>
      <c r="C76" s="134" t="s">
        <v>62</v>
      </c>
      <c r="D76" s="133">
        <v>69</v>
      </c>
      <c r="E76" s="134">
        <v>12</v>
      </c>
      <c r="F76" s="134" t="s">
        <v>106</v>
      </c>
      <c r="G76" s="134" t="s">
        <v>136</v>
      </c>
      <c r="H76" s="144">
        <v>4921.5</v>
      </c>
      <c r="I76" s="143" t="s">
        <v>1142</v>
      </c>
    </row>
    <row r="77" spans="1:9" ht="15" customHeight="1" x14ac:dyDescent="0.25">
      <c r="A77" s="134">
        <v>65</v>
      </c>
      <c r="B77" s="134" t="s">
        <v>62</v>
      </c>
      <c r="C77" s="134"/>
      <c r="D77" s="133">
        <v>27</v>
      </c>
      <c r="E77" s="134">
        <v>4</v>
      </c>
      <c r="F77" s="134" t="s">
        <v>41</v>
      </c>
      <c r="G77" s="134" t="s">
        <v>359</v>
      </c>
      <c r="H77" s="144">
        <v>4921.5</v>
      </c>
      <c r="I77" s="143" t="s">
        <v>1142</v>
      </c>
    </row>
    <row r="78" spans="1:9" x14ac:dyDescent="0.25">
      <c r="A78" s="134">
        <v>66</v>
      </c>
      <c r="B78" s="134"/>
      <c r="C78" s="134" t="s">
        <v>62</v>
      </c>
      <c r="D78" s="133">
        <v>5</v>
      </c>
      <c r="E78" s="134">
        <v>12</v>
      </c>
      <c r="F78" s="134" t="s">
        <v>106</v>
      </c>
      <c r="G78" s="134" t="s">
        <v>364</v>
      </c>
      <c r="H78" s="144">
        <v>4921.5</v>
      </c>
      <c r="I78" s="143" t="s">
        <v>1142</v>
      </c>
    </row>
    <row r="79" spans="1:9" x14ac:dyDescent="0.25">
      <c r="A79" s="134">
        <v>67</v>
      </c>
      <c r="B79" s="134"/>
      <c r="C79" s="134" t="s">
        <v>62</v>
      </c>
      <c r="D79" s="133">
        <v>5</v>
      </c>
      <c r="E79" s="134">
        <v>4</v>
      </c>
      <c r="F79" s="134" t="s">
        <v>367</v>
      </c>
      <c r="G79" s="134" t="s">
        <v>131</v>
      </c>
      <c r="H79" s="144">
        <v>4921.5</v>
      </c>
      <c r="I79" s="143" t="s">
        <v>1142</v>
      </c>
    </row>
    <row r="80" spans="1:9" ht="15" customHeight="1" x14ac:dyDescent="0.25">
      <c r="A80" s="134">
        <v>68</v>
      </c>
      <c r="B80" s="134"/>
      <c r="C80" s="134" t="s">
        <v>62</v>
      </c>
      <c r="D80" s="133">
        <v>5</v>
      </c>
      <c r="E80" s="134">
        <v>12</v>
      </c>
      <c r="F80" s="134" t="s">
        <v>49</v>
      </c>
      <c r="G80" s="134" t="s">
        <v>374</v>
      </c>
      <c r="H80" s="144">
        <v>4921.5</v>
      </c>
      <c r="I80" s="143" t="s">
        <v>1142</v>
      </c>
    </row>
    <row r="81" spans="1:9" x14ac:dyDescent="0.25">
      <c r="A81" s="134">
        <v>69</v>
      </c>
      <c r="B81" s="134"/>
      <c r="C81" s="134" t="s">
        <v>62</v>
      </c>
      <c r="D81" s="133">
        <v>22</v>
      </c>
      <c r="E81" s="134">
        <v>12</v>
      </c>
      <c r="F81" s="134" t="s">
        <v>106</v>
      </c>
      <c r="G81" s="134" t="s">
        <v>379</v>
      </c>
      <c r="H81" s="144">
        <v>4921.5</v>
      </c>
      <c r="I81" s="143" t="s">
        <v>1142</v>
      </c>
    </row>
    <row r="82" spans="1:9" x14ac:dyDescent="0.25">
      <c r="A82" s="134">
        <v>70</v>
      </c>
      <c r="B82" s="134" t="s">
        <v>62</v>
      </c>
      <c r="C82" s="134"/>
      <c r="D82" s="133">
        <v>20</v>
      </c>
      <c r="E82" s="134">
        <v>12</v>
      </c>
      <c r="F82" s="134" t="s">
        <v>106</v>
      </c>
      <c r="G82" s="134" t="s">
        <v>84</v>
      </c>
      <c r="H82" s="144">
        <v>4921.5</v>
      </c>
      <c r="I82" s="143" t="s">
        <v>1142</v>
      </c>
    </row>
    <row r="83" spans="1:9" ht="15" customHeight="1" x14ac:dyDescent="0.25">
      <c r="A83" s="134">
        <v>71</v>
      </c>
      <c r="B83" s="134"/>
      <c r="C83" s="134" t="s">
        <v>62</v>
      </c>
      <c r="D83" s="133">
        <v>27</v>
      </c>
      <c r="E83" s="134">
        <v>12</v>
      </c>
      <c r="F83" s="134" t="s">
        <v>106</v>
      </c>
      <c r="G83" s="134" t="s">
        <v>254</v>
      </c>
      <c r="H83" s="144">
        <v>4921.5</v>
      </c>
      <c r="I83" s="143" t="s">
        <v>1142</v>
      </c>
    </row>
    <row r="84" spans="1:9" x14ac:dyDescent="0.25">
      <c r="A84" s="134">
        <v>72</v>
      </c>
      <c r="B84" s="134"/>
      <c r="C84" s="134" t="s">
        <v>62</v>
      </c>
      <c r="D84" s="133">
        <v>48</v>
      </c>
      <c r="E84" s="134">
        <v>12</v>
      </c>
      <c r="F84" s="134" t="s">
        <v>106</v>
      </c>
      <c r="G84" s="139" t="s">
        <v>393</v>
      </c>
      <c r="H84" s="144">
        <v>4921.5</v>
      </c>
      <c r="I84" s="143" t="s">
        <v>1142</v>
      </c>
    </row>
    <row r="85" spans="1:9" x14ac:dyDescent="0.25">
      <c r="A85" s="134">
        <v>73</v>
      </c>
      <c r="B85" s="134"/>
      <c r="C85" s="134" t="s">
        <v>62</v>
      </c>
      <c r="D85" s="133">
        <v>73</v>
      </c>
      <c r="E85" s="134">
        <v>12</v>
      </c>
      <c r="F85" s="134" t="s">
        <v>106</v>
      </c>
      <c r="G85" s="139" t="s">
        <v>398</v>
      </c>
      <c r="H85" s="144">
        <v>4921.5</v>
      </c>
      <c r="I85" s="143" t="s">
        <v>1142</v>
      </c>
    </row>
    <row r="86" spans="1:9" ht="15" customHeight="1" x14ac:dyDescent="0.25">
      <c r="A86" s="134">
        <v>74</v>
      </c>
      <c r="B86" s="138" t="s">
        <v>62</v>
      </c>
      <c r="C86" s="138"/>
      <c r="D86" s="131">
        <v>24</v>
      </c>
      <c r="E86" s="138">
        <v>12</v>
      </c>
      <c r="F86" s="140" t="s">
        <v>49</v>
      </c>
      <c r="G86" s="139" t="s">
        <v>400</v>
      </c>
      <c r="H86" s="144">
        <v>4921.5</v>
      </c>
      <c r="I86" s="143" t="s">
        <v>1142</v>
      </c>
    </row>
    <row r="87" spans="1:9" x14ac:dyDescent="0.25">
      <c r="A87" s="134">
        <v>75</v>
      </c>
      <c r="B87" s="134"/>
      <c r="C87" s="134" t="s">
        <v>62</v>
      </c>
      <c r="D87" s="133">
        <v>23</v>
      </c>
      <c r="E87" s="134">
        <v>12</v>
      </c>
      <c r="F87" s="134" t="s">
        <v>49</v>
      </c>
      <c r="G87" s="139" t="s">
        <v>405</v>
      </c>
      <c r="H87" s="144">
        <v>4921.5</v>
      </c>
      <c r="I87" s="143" t="s">
        <v>1142</v>
      </c>
    </row>
    <row r="88" spans="1:9" x14ac:dyDescent="0.25">
      <c r="A88" s="134">
        <v>76</v>
      </c>
      <c r="B88" s="134" t="s">
        <v>62</v>
      </c>
      <c r="C88" s="134"/>
      <c r="D88" s="133">
        <v>3</v>
      </c>
      <c r="E88" s="134">
        <v>12</v>
      </c>
      <c r="F88" s="134" t="s">
        <v>49</v>
      </c>
      <c r="G88" s="139" t="s">
        <v>409</v>
      </c>
      <c r="H88" s="144">
        <v>4921.5</v>
      </c>
      <c r="I88" s="143" t="s">
        <v>1142</v>
      </c>
    </row>
    <row r="89" spans="1:9" ht="15" customHeight="1" x14ac:dyDescent="0.25">
      <c r="A89" s="134">
        <v>77</v>
      </c>
      <c r="B89" s="134"/>
      <c r="C89" s="134" t="s">
        <v>62</v>
      </c>
      <c r="D89" s="133">
        <v>19</v>
      </c>
      <c r="E89" s="134">
        <v>12</v>
      </c>
      <c r="F89" s="134" t="s">
        <v>49</v>
      </c>
      <c r="G89" s="139" t="s">
        <v>84</v>
      </c>
      <c r="H89" s="144">
        <v>4921.5</v>
      </c>
      <c r="I89" s="143" t="s">
        <v>1142</v>
      </c>
    </row>
    <row r="90" spans="1:9" x14ac:dyDescent="0.25">
      <c r="A90" s="134">
        <v>78</v>
      </c>
      <c r="B90" s="134"/>
      <c r="C90" s="134" t="s">
        <v>62</v>
      </c>
      <c r="D90" s="133">
        <v>3</v>
      </c>
      <c r="E90" s="134">
        <v>10</v>
      </c>
      <c r="F90" s="134" t="s">
        <v>414</v>
      </c>
      <c r="G90" s="139" t="s">
        <v>194</v>
      </c>
      <c r="H90" s="144">
        <v>4921.5</v>
      </c>
      <c r="I90" s="143" t="s">
        <v>1142</v>
      </c>
    </row>
    <row r="91" spans="1:9" x14ac:dyDescent="0.25">
      <c r="A91" s="134">
        <v>79</v>
      </c>
      <c r="B91" s="134"/>
      <c r="C91" s="134" t="s">
        <v>62</v>
      </c>
      <c r="D91" s="133">
        <v>52</v>
      </c>
      <c r="E91" s="134">
        <v>12</v>
      </c>
      <c r="F91" s="134" t="s">
        <v>106</v>
      </c>
      <c r="G91" s="139" t="s">
        <v>180</v>
      </c>
      <c r="H91" s="144">
        <v>4921.5</v>
      </c>
      <c r="I91" s="143" t="s">
        <v>1142</v>
      </c>
    </row>
    <row r="92" spans="1:9" ht="15" customHeight="1" x14ac:dyDescent="0.25">
      <c r="A92" s="134">
        <v>80</v>
      </c>
      <c r="B92" s="134"/>
      <c r="C92" s="134" t="s">
        <v>62</v>
      </c>
      <c r="D92" s="133">
        <v>10</v>
      </c>
      <c r="E92" s="134">
        <v>10</v>
      </c>
      <c r="F92" s="134" t="s">
        <v>414</v>
      </c>
      <c r="G92" s="139" t="s">
        <v>424</v>
      </c>
      <c r="H92" s="144">
        <v>4921.5</v>
      </c>
      <c r="I92" s="143" t="s">
        <v>1142</v>
      </c>
    </row>
    <row r="93" spans="1:9" x14ac:dyDescent="0.25">
      <c r="A93" s="134">
        <v>81</v>
      </c>
      <c r="B93" s="134"/>
      <c r="C93" s="134" t="s">
        <v>62</v>
      </c>
      <c r="D93" s="133">
        <v>20</v>
      </c>
      <c r="E93" s="134">
        <v>10</v>
      </c>
      <c r="F93" s="134" t="s">
        <v>414</v>
      </c>
      <c r="G93" s="139" t="s">
        <v>154</v>
      </c>
      <c r="H93" s="144">
        <v>4921.5</v>
      </c>
      <c r="I93" s="143" t="s">
        <v>1142</v>
      </c>
    </row>
    <row r="94" spans="1:9" x14ac:dyDescent="0.25">
      <c r="A94" s="134">
        <v>82</v>
      </c>
      <c r="B94" s="134" t="s">
        <v>62</v>
      </c>
      <c r="C94" s="134"/>
      <c r="D94" s="133">
        <v>18</v>
      </c>
      <c r="E94" s="134">
        <v>12</v>
      </c>
      <c r="F94" s="134" t="s">
        <v>49</v>
      </c>
      <c r="G94" s="139" t="s">
        <v>84</v>
      </c>
      <c r="H94" s="144">
        <v>4921.5</v>
      </c>
      <c r="I94" s="143" t="s">
        <v>1142</v>
      </c>
    </row>
    <row r="95" spans="1:9" ht="15" customHeight="1" x14ac:dyDescent="0.25">
      <c r="A95" s="134">
        <v>83</v>
      </c>
      <c r="B95" s="134" t="s">
        <v>62</v>
      </c>
      <c r="C95" s="134"/>
      <c r="D95" s="133">
        <v>30</v>
      </c>
      <c r="E95" s="134">
        <v>10</v>
      </c>
      <c r="F95" s="134" t="s">
        <v>414</v>
      </c>
      <c r="G95" s="139" t="s">
        <v>126</v>
      </c>
      <c r="H95" s="144">
        <v>4921.5</v>
      </c>
      <c r="I95" s="143" t="s">
        <v>1142</v>
      </c>
    </row>
    <row r="96" spans="1:9" x14ac:dyDescent="0.25">
      <c r="A96" s="134">
        <v>84</v>
      </c>
      <c r="B96" s="134" t="s">
        <v>62</v>
      </c>
      <c r="C96" s="134"/>
      <c r="D96" s="133">
        <v>54</v>
      </c>
      <c r="E96" s="134">
        <v>10</v>
      </c>
      <c r="F96" s="134" t="s">
        <v>414</v>
      </c>
      <c r="G96" s="139" t="s">
        <v>221</v>
      </c>
      <c r="H96" s="144">
        <v>4921.5</v>
      </c>
      <c r="I96" s="143" t="s">
        <v>1142</v>
      </c>
    </row>
    <row r="97" spans="1:9" x14ac:dyDescent="0.25">
      <c r="A97" s="134">
        <v>85</v>
      </c>
      <c r="B97" s="134"/>
      <c r="C97" s="134" t="s">
        <v>62</v>
      </c>
      <c r="D97" s="133">
        <v>49</v>
      </c>
      <c r="E97" s="134">
        <v>10</v>
      </c>
      <c r="F97" s="134" t="s">
        <v>414</v>
      </c>
      <c r="G97" s="139" t="s">
        <v>441</v>
      </c>
      <c r="H97" s="144">
        <v>4921.5</v>
      </c>
      <c r="I97" s="143" t="s">
        <v>1142</v>
      </c>
    </row>
    <row r="98" spans="1:9" ht="15" customHeight="1" x14ac:dyDescent="0.25">
      <c r="A98" s="134">
        <v>86</v>
      </c>
      <c r="B98" s="134" t="s">
        <v>62</v>
      </c>
      <c r="C98" s="134"/>
      <c r="D98" s="133">
        <v>8</v>
      </c>
      <c r="E98" s="134">
        <v>12</v>
      </c>
      <c r="F98" s="134" t="s">
        <v>49</v>
      </c>
      <c r="G98" s="139" t="s">
        <v>447</v>
      </c>
      <c r="H98" s="144">
        <v>4921.5</v>
      </c>
      <c r="I98" s="143" t="s">
        <v>1142</v>
      </c>
    </row>
    <row r="99" spans="1:9" x14ac:dyDescent="0.25">
      <c r="A99" s="134">
        <v>87</v>
      </c>
      <c r="B99" s="134"/>
      <c r="C99" s="134" t="s">
        <v>62</v>
      </c>
      <c r="D99" s="133">
        <v>58</v>
      </c>
      <c r="E99" s="134">
        <v>12</v>
      </c>
      <c r="F99" s="134" t="s">
        <v>49</v>
      </c>
      <c r="G99" s="139" t="s">
        <v>452</v>
      </c>
      <c r="H99" s="144">
        <v>4921.5</v>
      </c>
      <c r="I99" s="143" t="s">
        <v>1142</v>
      </c>
    </row>
    <row r="100" spans="1:9" x14ac:dyDescent="0.25">
      <c r="A100" s="134">
        <v>88</v>
      </c>
      <c r="B100" s="134" t="s">
        <v>62</v>
      </c>
      <c r="C100" s="134"/>
      <c r="D100" s="133">
        <v>53</v>
      </c>
      <c r="E100" s="134">
        <v>12</v>
      </c>
      <c r="F100" s="134" t="s">
        <v>106</v>
      </c>
      <c r="G100" s="139" t="s">
        <v>457</v>
      </c>
      <c r="H100" s="144">
        <v>4921.5</v>
      </c>
      <c r="I100" s="143" t="s">
        <v>1142</v>
      </c>
    </row>
    <row r="101" spans="1:9" ht="15" customHeight="1" x14ac:dyDescent="0.25">
      <c r="A101" s="134">
        <v>89</v>
      </c>
      <c r="B101" s="134" t="s">
        <v>62</v>
      </c>
      <c r="C101" s="134"/>
      <c r="D101" s="133">
        <v>5</v>
      </c>
      <c r="E101" s="134">
        <v>12</v>
      </c>
      <c r="F101" s="134" t="s">
        <v>46</v>
      </c>
      <c r="G101" s="139" t="s">
        <v>165</v>
      </c>
      <c r="H101" s="144">
        <v>4921.5</v>
      </c>
      <c r="I101" s="143" t="s">
        <v>1142</v>
      </c>
    </row>
    <row r="102" spans="1:9" x14ac:dyDescent="0.25">
      <c r="A102" s="134">
        <v>90</v>
      </c>
      <c r="B102" s="134"/>
      <c r="C102" s="134" t="s">
        <v>62</v>
      </c>
      <c r="D102" s="133">
        <v>22</v>
      </c>
      <c r="E102" s="134">
        <v>7</v>
      </c>
      <c r="F102" s="134" t="s">
        <v>45</v>
      </c>
      <c r="G102" s="139" t="s">
        <v>441</v>
      </c>
      <c r="H102" s="144">
        <v>4921.5</v>
      </c>
      <c r="I102" s="143" t="s">
        <v>1142</v>
      </c>
    </row>
    <row r="103" spans="1:9" x14ac:dyDescent="0.25">
      <c r="A103" s="134">
        <v>91</v>
      </c>
      <c r="B103" s="134" t="s">
        <v>62</v>
      </c>
      <c r="C103" s="134"/>
      <c r="D103" s="133">
        <v>2</v>
      </c>
      <c r="E103" s="134">
        <v>12</v>
      </c>
      <c r="F103" s="134" t="s">
        <v>106</v>
      </c>
      <c r="G103" s="139" t="s">
        <v>470</v>
      </c>
      <c r="H103" s="144">
        <v>4921.5</v>
      </c>
      <c r="I103" s="143" t="s">
        <v>1142</v>
      </c>
    </row>
    <row r="104" spans="1:9" ht="15" customHeight="1" x14ac:dyDescent="0.25">
      <c r="A104" s="134">
        <v>92</v>
      </c>
      <c r="B104" s="134" t="s">
        <v>62</v>
      </c>
      <c r="C104" s="134"/>
      <c r="D104" s="133">
        <v>14</v>
      </c>
      <c r="E104" s="134">
        <v>11</v>
      </c>
      <c r="F104" s="134" t="s">
        <v>37</v>
      </c>
      <c r="G104" s="139" t="s">
        <v>475</v>
      </c>
      <c r="H104" s="144">
        <v>4921.5</v>
      </c>
      <c r="I104" s="143" t="s">
        <v>1142</v>
      </c>
    </row>
    <row r="105" spans="1:9" x14ac:dyDescent="0.25">
      <c r="A105" s="134">
        <v>93</v>
      </c>
      <c r="B105" s="134"/>
      <c r="C105" s="134" t="s">
        <v>62</v>
      </c>
      <c r="D105" s="133">
        <v>83</v>
      </c>
      <c r="E105" s="134">
        <v>12</v>
      </c>
      <c r="F105" s="134" t="s">
        <v>145</v>
      </c>
      <c r="G105" s="139" t="s">
        <v>481</v>
      </c>
      <c r="H105" s="144">
        <v>4921.5</v>
      </c>
      <c r="I105" s="143" t="s">
        <v>1142</v>
      </c>
    </row>
    <row r="106" spans="1:9" x14ac:dyDescent="0.25">
      <c r="A106" s="134">
        <v>94</v>
      </c>
      <c r="B106" s="134" t="s">
        <v>62</v>
      </c>
      <c r="C106" s="134"/>
      <c r="D106" s="133">
        <v>43</v>
      </c>
      <c r="E106" s="134">
        <v>12</v>
      </c>
      <c r="F106" s="134" t="s">
        <v>106</v>
      </c>
      <c r="G106" s="139" t="s">
        <v>254</v>
      </c>
      <c r="H106" s="144">
        <v>4921.5</v>
      </c>
      <c r="I106" s="143" t="s">
        <v>1142</v>
      </c>
    </row>
    <row r="107" spans="1:9" ht="15" customHeight="1" x14ac:dyDescent="0.25">
      <c r="A107" s="134">
        <v>95</v>
      </c>
      <c r="B107" s="134"/>
      <c r="C107" s="134" t="s">
        <v>62</v>
      </c>
      <c r="D107" s="133">
        <v>22</v>
      </c>
      <c r="E107" s="134">
        <v>5</v>
      </c>
      <c r="F107" s="134" t="s">
        <v>488</v>
      </c>
      <c r="G107" s="139" t="s">
        <v>441</v>
      </c>
      <c r="H107" s="144">
        <v>4921.5</v>
      </c>
      <c r="I107" s="143" t="s">
        <v>1142</v>
      </c>
    </row>
    <row r="108" spans="1:9" x14ac:dyDescent="0.25">
      <c r="A108" s="134">
        <v>96</v>
      </c>
      <c r="B108" s="134"/>
      <c r="C108" s="134" t="s">
        <v>62</v>
      </c>
      <c r="D108" s="133">
        <v>49</v>
      </c>
      <c r="E108" s="134">
        <v>12</v>
      </c>
      <c r="F108" s="134" t="s">
        <v>106</v>
      </c>
      <c r="G108" s="139" t="s">
        <v>494</v>
      </c>
      <c r="H108" s="144">
        <v>4921.5</v>
      </c>
      <c r="I108" s="143" t="s">
        <v>1142</v>
      </c>
    </row>
    <row r="109" spans="1:9" x14ac:dyDescent="0.25">
      <c r="A109" s="134">
        <v>97</v>
      </c>
      <c r="B109" s="134" t="s">
        <v>62</v>
      </c>
      <c r="C109" s="134"/>
      <c r="D109" s="133">
        <v>1</v>
      </c>
      <c r="E109" s="134">
        <v>12</v>
      </c>
      <c r="F109" s="134" t="s">
        <v>106</v>
      </c>
      <c r="G109" s="139" t="s">
        <v>209</v>
      </c>
      <c r="H109" s="144">
        <v>4921.5</v>
      </c>
      <c r="I109" s="143" t="s">
        <v>1142</v>
      </c>
    </row>
    <row r="110" spans="1:9" ht="15" customHeight="1" x14ac:dyDescent="0.25">
      <c r="A110" s="134">
        <v>98</v>
      </c>
      <c r="B110" s="134" t="s">
        <v>62</v>
      </c>
      <c r="C110" s="134"/>
      <c r="D110" s="133">
        <v>9</v>
      </c>
      <c r="E110" s="134">
        <v>12</v>
      </c>
      <c r="F110" s="134" t="s">
        <v>46</v>
      </c>
      <c r="G110" s="139" t="s">
        <v>209</v>
      </c>
      <c r="H110" s="144">
        <v>4921.5</v>
      </c>
      <c r="I110" s="143" t="s">
        <v>1142</v>
      </c>
    </row>
    <row r="111" spans="1:9" x14ac:dyDescent="0.25">
      <c r="A111" s="134">
        <v>99</v>
      </c>
      <c r="B111" s="134" t="s">
        <v>62</v>
      </c>
      <c r="C111" s="134"/>
      <c r="D111" s="133">
        <v>48</v>
      </c>
      <c r="E111" s="134">
        <v>12</v>
      </c>
      <c r="F111" s="134" t="s">
        <v>46</v>
      </c>
      <c r="G111" s="139" t="s">
        <v>221</v>
      </c>
      <c r="H111" s="144">
        <v>4921.5</v>
      </c>
      <c r="I111" s="143" t="s">
        <v>1142</v>
      </c>
    </row>
    <row r="112" spans="1:9" x14ac:dyDescent="0.25">
      <c r="A112" s="134">
        <v>100</v>
      </c>
      <c r="B112" s="134" t="s">
        <v>62</v>
      </c>
      <c r="C112" s="134"/>
      <c r="D112" s="133">
        <v>64</v>
      </c>
      <c r="E112" s="134">
        <v>12</v>
      </c>
      <c r="F112" s="134" t="s">
        <v>106</v>
      </c>
      <c r="G112" s="139" t="s">
        <v>508</v>
      </c>
      <c r="H112" s="144">
        <v>4921.5</v>
      </c>
      <c r="I112" s="143" t="s">
        <v>1142</v>
      </c>
    </row>
    <row r="113" spans="1:9" ht="15" customHeight="1" x14ac:dyDescent="0.25">
      <c r="A113" s="134">
        <v>101</v>
      </c>
      <c r="B113" s="134" t="s">
        <v>62</v>
      </c>
      <c r="C113" s="134"/>
      <c r="D113" s="133">
        <v>11</v>
      </c>
      <c r="E113" s="134">
        <v>6</v>
      </c>
      <c r="F113" s="134" t="s">
        <v>278</v>
      </c>
      <c r="G113" s="139" t="s">
        <v>84</v>
      </c>
      <c r="H113" s="144">
        <v>4921.5</v>
      </c>
      <c r="I113" s="143" t="s">
        <v>1142</v>
      </c>
    </row>
    <row r="114" spans="1:9" x14ac:dyDescent="0.25">
      <c r="A114" s="134">
        <v>102</v>
      </c>
      <c r="B114" s="134" t="s">
        <v>62</v>
      </c>
      <c r="C114" s="134"/>
      <c r="D114" s="133">
        <v>2</v>
      </c>
      <c r="E114" s="134">
        <v>6</v>
      </c>
      <c r="F114" s="134" t="s">
        <v>278</v>
      </c>
      <c r="G114" s="139" t="s">
        <v>84</v>
      </c>
      <c r="H114" s="144">
        <v>4921.5</v>
      </c>
      <c r="I114" s="143" t="s">
        <v>1142</v>
      </c>
    </row>
    <row r="115" spans="1:9" x14ac:dyDescent="0.25">
      <c r="A115" s="134">
        <v>103</v>
      </c>
      <c r="B115" s="134" t="s">
        <v>62</v>
      </c>
      <c r="C115" s="134"/>
      <c r="D115" s="133">
        <v>39</v>
      </c>
      <c r="E115" s="134">
        <v>12</v>
      </c>
      <c r="F115" s="134" t="s">
        <v>46</v>
      </c>
      <c r="G115" s="139" t="s">
        <v>522</v>
      </c>
      <c r="H115" s="144">
        <v>4921.5</v>
      </c>
      <c r="I115" s="143" t="s">
        <v>1142</v>
      </c>
    </row>
    <row r="116" spans="1:9" ht="15" customHeight="1" x14ac:dyDescent="0.25">
      <c r="A116" s="134">
        <v>104</v>
      </c>
      <c r="B116" s="134" t="s">
        <v>62</v>
      </c>
      <c r="C116" s="134"/>
      <c r="D116" s="133">
        <v>14</v>
      </c>
      <c r="E116" s="134">
        <v>12</v>
      </c>
      <c r="F116" s="134" t="s">
        <v>49</v>
      </c>
      <c r="G116" s="139" t="s">
        <v>78</v>
      </c>
      <c r="H116" s="144">
        <v>4921.5</v>
      </c>
      <c r="I116" s="143" t="s">
        <v>1142</v>
      </c>
    </row>
    <row r="117" spans="1:9" x14ac:dyDescent="0.25">
      <c r="A117" s="134">
        <v>105</v>
      </c>
      <c r="B117" s="134"/>
      <c r="C117" s="134" t="s">
        <v>62</v>
      </c>
      <c r="D117" s="133">
        <v>29</v>
      </c>
      <c r="E117" s="134">
        <v>12</v>
      </c>
      <c r="F117" s="134" t="s">
        <v>106</v>
      </c>
      <c r="G117" s="139" t="s">
        <v>215</v>
      </c>
      <c r="H117" s="144">
        <v>4921.5</v>
      </c>
      <c r="I117" s="143" t="s">
        <v>1142</v>
      </c>
    </row>
    <row r="118" spans="1:9" x14ac:dyDescent="0.25">
      <c r="A118" s="134">
        <v>106</v>
      </c>
      <c r="B118" s="134" t="s">
        <v>62</v>
      </c>
      <c r="C118" s="134"/>
      <c r="D118" s="133">
        <v>34</v>
      </c>
      <c r="E118" s="134">
        <v>4</v>
      </c>
      <c r="F118" s="134" t="s">
        <v>151</v>
      </c>
      <c r="G118" s="139" t="s">
        <v>533</v>
      </c>
      <c r="H118" s="144">
        <v>4921.5</v>
      </c>
      <c r="I118" s="143" t="s">
        <v>1142</v>
      </c>
    </row>
    <row r="119" spans="1:9" ht="15" customHeight="1" x14ac:dyDescent="0.25">
      <c r="A119" s="134">
        <v>107</v>
      </c>
      <c r="B119" s="134"/>
      <c r="C119" s="134" t="s">
        <v>62</v>
      </c>
      <c r="D119" s="133">
        <v>27</v>
      </c>
      <c r="E119" s="134">
        <v>12</v>
      </c>
      <c r="F119" s="134" t="s">
        <v>46</v>
      </c>
      <c r="G119" s="139" t="s">
        <v>538</v>
      </c>
      <c r="H119" s="144">
        <v>4921.5</v>
      </c>
      <c r="I119" s="143" t="s">
        <v>1142</v>
      </c>
    </row>
    <row r="120" spans="1:9" x14ac:dyDescent="0.25">
      <c r="A120" s="134">
        <v>108</v>
      </c>
      <c r="B120" s="134" t="s">
        <v>62</v>
      </c>
      <c r="C120" s="134"/>
      <c r="D120" s="133">
        <v>1</v>
      </c>
      <c r="E120" s="134">
        <v>1</v>
      </c>
      <c r="F120" s="134" t="s">
        <v>39</v>
      </c>
      <c r="G120" s="139" t="s">
        <v>209</v>
      </c>
      <c r="H120" s="144">
        <v>4921.5</v>
      </c>
      <c r="I120" s="143" t="s">
        <v>1142</v>
      </c>
    </row>
    <row r="121" spans="1:9" x14ac:dyDescent="0.25">
      <c r="A121" s="134">
        <v>109</v>
      </c>
      <c r="B121" s="134"/>
      <c r="C121" s="134" t="s">
        <v>62</v>
      </c>
      <c r="D121" s="133">
        <v>38</v>
      </c>
      <c r="E121" s="134">
        <v>12</v>
      </c>
      <c r="F121" s="134" t="s">
        <v>49</v>
      </c>
      <c r="G121" s="139" t="s">
        <v>209</v>
      </c>
      <c r="H121" s="144">
        <v>4921.5</v>
      </c>
      <c r="I121" s="143" t="s">
        <v>1142</v>
      </c>
    </row>
    <row r="122" spans="1:9" ht="15" customHeight="1" x14ac:dyDescent="0.25">
      <c r="A122" s="134">
        <v>110</v>
      </c>
      <c r="B122" s="134"/>
      <c r="C122" s="134" t="s">
        <v>62</v>
      </c>
      <c r="D122" s="133">
        <v>2</v>
      </c>
      <c r="E122" s="134">
        <v>12</v>
      </c>
      <c r="F122" s="134" t="s">
        <v>145</v>
      </c>
      <c r="G122" s="139" t="s">
        <v>550</v>
      </c>
      <c r="H122" s="144">
        <v>4921.5</v>
      </c>
      <c r="I122" s="143" t="s">
        <v>1142</v>
      </c>
    </row>
    <row r="123" spans="1:9" x14ac:dyDescent="0.25">
      <c r="A123" s="134">
        <v>111</v>
      </c>
      <c r="B123" s="134" t="s">
        <v>62</v>
      </c>
      <c r="C123" s="134"/>
      <c r="D123" s="133">
        <v>2</v>
      </c>
      <c r="E123" s="134">
        <v>12</v>
      </c>
      <c r="F123" s="134" t="s">
        <v>106</v>
      </c>
      <c r="G123" s="139" t="s">
        <v>555</v>
      </c>
      <c r="H123" s="144">
        <v>4921.5</v>
      </c>
      <c r="I123" s="143" t="s">
        <v>1142</v>
      </c>
    </row>
    <row r="124" spans="1:9" x14ac:dyDescent="0.25">
      <c r="A124" s="134">
        <v>112</v>
      </c>
      <c r="B124" s="134" t="s">
        <v>62</v>
      </c>
      <c r="C124" s="134"/>
      <c r="D124" s="133">
        <v>32</v>
      </c>
      <c r="E124" s="134">
        <v>12</v>
      </c>
      <c r="F124" s="134" t="s">
        <v>49</v>
      </c>
      <c r="G124" s="139" t="s">
        <v>254</v>
      </c>
      <c r="H124" s="144">
        <v>4921.5</v>
      </c>
      <c r="I124" s="143" t="s">
        <v>1142</v>
      </c>
    </row>
    <row r="125" spans="1:9" ht="15" customHeight="1" x14ac:dyDescent="0.25">
      <c r="A125" s="134">
        <v>113</v>
      </c>
      <c r="B125" s="134" t="s">
        <v>62</v>
      </c>
      <c r="C125" s="134"/>
      <c r="D125" s="133">
        <v>13</v>
      </c>
      <c r="E125" s="134">
        <v>12</v>
      </c>
      <c r="F125" s="134" t="s">
        <v>348</v>
      </c>
      <c r="G125" s="139" t="s">
        <v>564</v>
      </c>
      <c r="H125" s="144">
        <v>4921.5</v>
      </c>
      <c r="I125" s="143" t="s">
        <v>1142</v>
      </c>
    </row>
    <row r="126" spans="1:9" x14ac:dyDescent="0.25">
      <c r="A126" s="134">
        <v>114</v>
      </c>
      <c r="B126" s="134"/>
      <c r="C126" s="134" t="s">
        <v>62</v>
      </c>
      <c r="D126" s="133">
        <v>28</v>
      </c>
      <c r="E126" s="134">
        <v>12</v>
      </c>
      <c r="F126" s="134" t="s">
        <v>106</v>
      </c>
      <c r="G126" s="139" t="s">
        <v>180</v>
      </c>
      <c r="H126" s="144">
        <v>4921.5</v>
      </c>
      <c r="I126" s="143" t="s">
        <v>1142</v>
      </c>
    </row>
    <row r="127" spans="1:9" x14ac:dyDescent="0.25">
      <c r="A127" s="134">
        <v>115</v>
      </c>
      <c r="B127" s="134" t="s">
        <v>62</v>
      </c>
      <c r="C127" s="134"/>
      <c r="D127" s="133">
        <v>37</v>
      </c>
      <c r="E127" s="134">
        <v>3</v>
      </c>
      <c r="F127" s="134" t="s">
        <v>42</v>
      </c>
      <c r="G127" s="139" t="s">
        <v>573</v>
      </c>
      <c r="H127" s="144">
        <v>4921.5</v>
      </c>
      <c r="I127" s="143" t="s">
        <v>1142</v>
      </c>
    </row>
    <row r="128" spans="1:9" ht="15" customHeight="1" x14ac:dyDescent="0.25">
      <c r="A128" s="134">
        <v>116</v>
      </c>
      <c r="B128" s="134"/>
      <c r="C128" s="134" t="s">
        <v>62</v>
      </c>
      <c r="D128" s="133">
        <v>56</v>
      </c>
      <c r="E128" s="134">
        <v>12</v>
      </c>
      <c r="F128" s="134" t="s">
        <v>106</v>
      </c>
      <c r="G128" s="139" t="s">
        <v>126</v>
      </c>
      <c r="H128" s="144">
        <v>4921.5</v>
      </c>
      <c r="I128" s="143" t="s">
        <v>1142</v>
      </c>
    </row>
    <row r="129" spans="1:9" x14ac:dyDescent="0.25">
      <c r="A129" s="134">
        <v>117</v>
      </c>
      <c r="B129" s="134"/>
      <c r="C129" s="134" t="s">
        <v>62</v>
      </c>
      <c r="D129" s="133">
        <v>35</v>
      </c>
      <c r="E129" s="134">
        <v>12</v>
      </c>
      <c r="F129" s="134" t="s">
        <v>49</v>
      </c>
      <c r="G129" s="139" t="s">
        <v>581</v>
      </c>
      <c r="H129" s="144">
        <v>4921.5</v>
      </c>
      <c r="I129" s="143" t="s">
        <v>1142</v>
      </c>
    </row>
    <row r="130" spans="1:9" x14ac:dyDescent="0.25">
      <c r="A130" s="134">
        <v>118</v>
      </c>
      <c r="B130" s="134" t="s">
        <v>62</v>
      </c>
      <c r="C130" s="134"/>
      <c r="D130" s="133">
        <v>66</v>
      </c>
      <c r="E130" s="134">
        <v>12</v>
      </c>
      <c r="F130" s="134" t="s">
        <v>49</v>
      </c>
      <c r="G130" s="139" t="s">
        <v>263</v>
      </c>
      <c r="H130" s="144">
        <v>4921.5</v>
      </c>
      <c r="I130" s="143" t="s">
        <v>1142</v>
      </c>
    </row>
    <row r="131" spans="1:9" ht="15" customHeight="1" x14ac:dyDescent="0.25">
      <c r="A131" s="134">
        <v>119</v>
      </c>
      <c r="B131" s="134" t="s">
        <v>62</v>
      </c>
      <c r="C131" s="134"/>
      <c r="D131" s="133">
        <v>14</v>
      </c>
      <c r="E131" s="134">
        <v>12</v>
      </c>
      <c r="F131" s="134" t="s">
        <v>49</v>
      </c>
      <c r="G131" s="139" t="s">
        <v>131</v>
      </c>
      <c r="H131" s="144">
        <v>4921.5</v>
      </c>
      <c r="I131" s="143" t="s">
        <v>1142</v>
      </c>
    </row>
    <row r="132" spans="1:9" x14ac:dyDescent="0.25">
      <c r="A132" s="134">
        <v>120</v>
      </c>
      <c r="B132" s="134"/>
      <c r="C132" s="134" t="s">
        <v>62</v>
      </c>
      <c r="D132" s="133">
        <v>25</v>
      </c>
      <c r="E132" s="134">
        <v>4</v>
      </c>
      <c r="F132" s="134" t="s">
        <v>38</v>
      </c>
      <c r="G132" s="139" t="s">
        <v>593</v>
      </c>
      <c r="H132" s="144">
        <v>4921.5</v>
      </c>
      <c r="I132" s="143" t="s">
        <v>1142</v>
      </c>
    </row>
    <row r="133" spans="1:9" x14ac:dyDescent="0.25">
      <c r="A133" s="134">
        <v>121</v>
      </c>
      <c r="B133" s="134" t="s">
        <v>62</v>
      </c>
      <c r="C133" s="134"/>
      <c r="D133" s="133">
        <v>14</v>
      </c>
      <c r="E133" s="134">
        <v>12</v>
      </c>
      <c r="F133" s="134" t="s">
        <v>106</v>
      </c>
      <c r="G133" s="139" t="s">
        <v>303</v>
      </c>
      <c r="H133" s="144">
        <v>4921.5</v>
      </c>
      <c r="I133" s="143" t="s">
        <v>1142</v>
      </c>
    </row>
    <row r="134" spans="1:9" ht="15" customHeight="1" x14ac:dyDescent="0.25">
      <c r="A134" s="134">
        <v>122</v>
      </c>
      <c r="B134" s="134" t="s">
        <v>62</v>
      </c>
      <c r="C134" s="134"/>
      <c r="D134" s="133">
        <v>19</v>
      </c>
      <c r="E134" s="134">
        <v>12</v>
      </c>
      <c r="F134" s="134" t="s">
        <v>106</v>
      </c>
      <c r="G134" s="139" t="s">
        <v>601</v>
      </c>
      <c r="H134" s="144">
        <v>4921.5</v>
      </c>
      <c r="I134" s="143" t="s">
        <v>1142</v>
      </c>
    </row>
    <row r="135" spans="1:9" x14ac:dyDescent="0.25">
      <c r="A135" s="134">
        <v>123</v>
      </c>
      <c r="B135" s="134"/>
      <c r="C135" s="134" t="s">
        <v>62</v>
      </c>
      <c r="D135" s="133">
        <v>50</v>
      </c>
      <c r="E135" s="134">
        <v>12</v>
      </c>
      <c r="F135" s="134" t="s">
        <v>49</v>
      </c>
      <c r="G135" s="139" t="s">
        <v>606</v>
      </c>
      <c r="H135" s="144">
        <v>4921.5</v>
      </c>
      <c r="I135" s="143" t="s">
        <v>1142</v>
      </c>
    </row>
    <row r="136" spans="1:9" x14ac:dyDescent="0.25">
      <c r="A136" s="134">
        <v>124</v>
      </c>
      <c r="B136" s="134"/>
      <c r="C136" s="134" t="s">
        <v>62</v>
      </c>
      <c r="D136" s="133">
        <v>40</v>
      </c>
      <c r="E136" s="134">
        <v>12</v>
      </c>
      <c r="F136" s="134" t="s">
        <v>49</v>
      </c>
      <c r="G136" s="139" t="s">
        <v>400</v>
      </c>
      <c r="H136" s="144">
        <v>4921.5</v>
      </c>
      <c r="I136" s="143" t="s">
        <v>1142</v>
      </c>
    </row>
    <row r="137" spans="1:9" ht="15" customHeight="1" x14ac:dyDescent="0.25">
      <c r="A137" s="134">
        <v>125</v>
      </c>
      <c r="B137" s="134" t="s">
        <v>62</v>
      </c>
      <c r="C137" s="134"/>
      <c r="D137" s="133">
        <v>5</v>
      </c>
      <c r="E137" s="134">
        <v>4</v>
      </c>
      <c r="F137" s="134" t="s">
        <v>50</v>
      </c>
      <c r="G137" s="139" t="s">
        <v>351</v>
      </c>
      <c r="H137" s="144">
        <v>4921.5</v>
      </c>
      <c r="I137" s="143" t="s">
        <v>1142</v>
      </c>
    </row>
    <row r="138" spans="1:9" x14ac:dyDescent="0.25">
      <c r="A138" s="134">
        <v>126</v>
      </c>
      <c r="B138" s="134"/>
      <c r="C138" s="134" t="s">
        <v>62</v>
      </c>
      <c r="D138" s="133">
        <v>12</v>
      </c>
      <c r="E138" s="134">
        <v>12</v>
      </c>
      <c r="F138" s="134" t="s">
        <v>145</v>
      </c>
      <c r="G138" s="139" t="s">
        <v>351</v>
      </c>
      <c r="H138" s="144">
        <v>4921.5</v>
      </c>
      <c r="I138" s="143" t="s">
        <v>1142</v>
      </c>
    </row>
    <row r="139" spans="1:9" x14ac:dyDescent="0.25">
      <c r="A139" s="134">
        <v>127</v>
      </c>
      <c r="B139" s="134"/>
      <c r="C139" s="134" t="s">
        <v>62</v>
      </c>
      <c r="D139" s="133">
        <v>14</v>
      </c>
      <c r="E139" s="134"/>
      <c r="F139" s="134" t="s">
        <v>621</v>
      </c>
      <c r="G139" s="139" t="s">
        <v>624</v>
      </c>
      <c r="H139" s="144">
        <v>4921.5</v>
      </c>
      <c r="I139" s="143" t="s">
        <v>1142</v>
      </c>
    </row>
    <row r="140" spans="1:9" ht="15" customHeight="1" x14ac:dyDescent="0.25">
      <c r="A140" s="134">
        <v>128</v>
      </c>
      <c r="B140" s="134"/>
      <c r="C140" s="134" t="s">
        <v>62</v>
      </c>
      <c r="D140" s="133">
        <v>7</v>
      </c>
      <c r="E140" s="134">
        <v>12</v>
      </c>
      <c r="F140" s="134" t="s">
        <v>46</v>
      </c>
      <c r="G140" s="139" t="s">
        <v>629</v>
      </c>
      <c r="H140" s="144">
        <v>4921.5</v>
      </c>
      <c r="I140" s="143" t="s">
        <v>1142</v>
      </c>
    </row>
    <row r="141" spans="1:9" x14ac:dyDescent="0.25">
      <c r="A141" s="134">
        <v>129</v>
      </c>
      <c r="B141" s="134" t="s">
        <v>62</v>
      </c>
      <c r="C141" s="134"/>
      <c r="D141" s="133">
        <v>26</v>
      </c>
      <c r="E141" s="134">
        <v>8</v>
      </c>
      <c r="F141" s="134" t="s">
        <v>633</v>
      </c>
      <c r="G141" s="138" t="s">
        <v>254</v>
      </c>
      <c r="H141" s="144">
        <v>4921.5</v>
      </c>
      <c r="I141" s="143" t="s">
        <v>1142</v>
      </c>
    </row>
    <row r="142" spans="1:9" x14ac:dyDescent="0.25">
      <c r="A142" s="134">
        <v>130</v>
      </c>
      <c r="B142" s="134" t="s">
        <v>62</v>
      </c>
      <c r="C142" s="134"/>
      <c r="D142" s="133">
        <v>55</v>
      </c>
      <c r="E142" s="134">
        <v>12</v>
      </c>
      <c r="F142" s="134" t="s">
        <v>106</v>
      </c>
      <c r="G142" s="139" t="s">
        <v>640</v>
      </c>
      <c r="H142" s="144">
        <v>4921.5</v>
      </c>
      <c r="I142" s="143" t="s">
        <v>1142</v>
      </c>
    </row>
    <row r="143" spans="1:9" ht="15" customHeight="1" x14ac:dyDescent="0.25">
      <c r="A143" s="134">
        <v>131</v>
      </c>
      <c r="B143" s="134"/>
      <c r="C143" s="134" t="s">
        <v>62</v>
      </c>
      <c r="D143" s="133">
        <v>23</v>
      </c>
      <c r="E143" s="134">
        <v>12</v>
      </c>
      <c r="F143" s="134" t="s">
        <v>348</v>
      </c>
      <c r="G143" s="139" t="s">
        <v>645</v>
      </c>
      <c r="H143" s="144">
        <v>4921.5</v>
      </c>
      <c r="I143" s="143" t="s">
        <v>1142</v>
      </c>
    </row>
    <row r="144" spans="1:9" x14ac:dyDescent="0.25">
      <c r="A144" s="134">
        <v>132</v>
      </c>
      <c r="B144" s="134" t="s">
        <v>62</v>
      </c>
      <c r="C144" s="134"/>
      <c r="D144" s="133">
        <v>6</v>
      </c>
      <c r="E144" s="134">
        <v>12</v>
      </c>
      <c r="F144" s="134" t="s">
        <v>49</v>
      </c>
      <c r="G144" s="139" t="s">
        <v>649</v>
      </c>
      <c r="H144" s="144">
        <v>4921.5</v>
      </c>
      <c r="I144" s="143" t="s">
        <v>1142</v>
      </c>
    </row>
    <row r="145" spans="1:9" x14ac:dyDescent="0.25">
      <c r="A145" s="134">
        <v>133</v>
      </c>
      <c r="B145" s="134" t="s">
        <v>62</v>
      </c>
      <c r="C145" s="134"/>
      <c r="D145" s="133">
        <v>33</v>
      </c>
      <c r="E145" s="134">
        <v>12</v>
      </c>
      <c r="F145" s="134" t="s">
        <v>49</v>
      </c>
      <c r="G145" s="139" t="s">
        <v>180</v>
      </c>
      <c r="H145" s="144">
        <v>4921.5</v>
      </c>
      <c r="I145" s="143" t="s">
        <v>1142</v>
      </c>
    </row>
    <row r="146" spans="1:9" ht="15" customHeight="1" x14ac:dyDescent="0.25">
      <c r="A146" s="134">
        <v>134</v>
      </c>
      <c r="B146" s="134" t="s">
        <v>62</v>
      </c>
      <c r="C146" s="134"/>
      <c r="D146" s="133">
        <v>44</v>
      </c>
      <c r="E146" s="134">
        <v>12</v>
      </c>
      <c r="F146" s="134" t="s">
        <v>106</v>
      </c>
      <c r="G146" s="139" t="s">
        <v>658</v>
      </c>
      <c r="H146" s="144">
        <v>4921.5</v>
      </c>
      <c r="I146" s="143" t="s">
        <v>1142</v>
      </c>
    </row>
    <row r="147" spans="1:9" x14ac:dyDescent="0.25">
      <c r="A147" s="134">
        <v>135</v>
      </c>
      <c r="B147" s="134" t="s">
        <v>62</v>
      </c>
      <c r="C147" s="134"/>
      <c r="D147" s="133">
        <v>60</v>
      </c>
      <c r="E147" s="134">
        <v>2</v>
      </c>
      <c r="F147" s="134" t="s">
        <v>661</v>
      </c>
      <c r="G147" s="139" t="s">
        <v>180</v>
      </c>
      <c r="H147" s="144">
        <v>4921.5</v>
      </c>
      <c r="I147" s="143" t="s">
        <v>1142</v>
      </c>
    </row>
    <row r="148" spans="1:9" x14ac:dyDescent="0.25">
      <c r="A148" s="134">
        <v>136</v>
      </c>
      <c r="B148" s="134"/>
      <c r="C148" s="134" t="s">
        <v>62</v>
      </c>
      <c r="D148" s="133">
        <v>31</v>
      </c>
      <c r="E148" s="134">
        <v>12</v>
      </c>
      <c r="F148" s="134" t="s">
        <v>106</v>
      </c>
      <c r="G148" s="139" t="s">
        <v>136</v>
      </c>
      <c r="H148" s="144">
        <v>4921.5</v>
      </c>
      <c r="I148" s="143" t="s">
        <v>1142</v>
      </c>
    </row>
    <row r="149" spans="1:9" ht="15" customHeight="1" x14ac:dyDescent="0.25">
      <c r="A149" s="134">
        <v>137</v>
      </c>
      <c r="B149" s="134"/>
      <c r="C149" s="134" t="s">
        <v>62</v>
      </c>
      <c r="D149" s="133">
        <v>22</v>
      </c>
      <c r="E149" s="134">
        <v>12</v>
      </c>
      <c r="F149" s="134" t="s">
        <v>106</v>
      </c>
      <c r="G149" s="139" t="s">
        <v>573</v>
      </c>
      <c r="H149" s="144">
        <v>4921.5</v>
      </c>
      <c r="I149" s="143" t="s">
        <v>1142</v>
      </c>
    </row>
    <row r="150" spans="1:9" x14ac:dyDescent="0.25">
      <c r="A150" s="134">
        <v>138</v>
      </c>
      <c r="B150" s="134" t="s">
        <v>62</v>
      </c>
      <c r="C150" s="134"/>
      <c r="D150" s="133">
        <v>69</v>
      </c>
      <c r="E150" s="134">
        <v>12</v>
      </c>
      <c r="F150" s="134" t="s">
        <v>49</v>
      </c>
      <c r="G150" s="139" t="s">
        <v>400</v>
      </c>
      <c r="H150" s="144">
        <v>4921.5</v>
      </c>
      <c r="I150" s="143" t="s">
        <v>1142</v>
      </c>
    </row>
    <row r="151" spans="1:9" x14ac:dyDescent="0.25">
      <c r="A151" s="134">
        <v>139</v>
      </c>
      <c r="B151" s="134" t="s">
        <v>62</v>
      </c>
      <c r="C151" s="134"/>
      <c r="D151" s="133">
        <v>2</v>
      </c>
      <c r="E151" s="134">
        <v>1</v>
      </c>
      <c r="F151" s="134" t="s">
        <v>47</v>
      </c>
      <c r="G151" s="139" t="s">
        <v>209</v>
      </c>
      <c r="H151" s="144">
        <v>4921.5</v>
      </c>
      <c r="I151" s="143" t="s">
        <v>1142</v>
      </c>
    </row>
    <row r="152" spans="1:9" ht="15" customHeight="1" x14ac:dyDescent="0.25">
      <c r="A152" s="134">
        <v>140</v>
      </c>
      <c r="B152" s="134" t="s">
        <v>62</v>
      </c>
      <c r="C152" s="134"/>
      <c r="D152" s="133">
        <v>5</v>
      </c>
      <c r="E152" s="134">
        <v>12</v>
      </c>
      <c r="F152" s="134" t="s">
        <v>106</v>
      </c>
      <c r="G152" s="139" t="s">
        <v>78</v>
      </c>
      <c r="H152" s="144">
        <v>4921.5</v>
      </c>
      <c r="I152" s="143" t="s">
        <v>1142</v>
      </c>
    </row>
    <row r="153" spans="1:9" x14ac:dyDescent="0.25">
      <c r="A153" s="134">
        <v>141</v>
      </c>
      <c r="B153" s="134"/>
      <c r="C153" s="134" t="s">
        <v>62</v>
      </c>
      <c r="D153" s="133">
        <v>34</v>
      </c>
      <c r="E153" s="134">
        <v>12</v>
      </c>
      <c r="F153" s="134" t="s">
        <v>348</v>
      </c>
      <c r="G153" s="139" t="s">
        <v>687</v>
      </c>
      <c r="H153" s="144">
        <v>4921.5</v>
      </c>
      <c r="I153" s="143" t="s">
        <v>1142</v>
      </c>
    </row>
    <row r="154" spans="1:9" x14ac:dyDescent="0.25">
      <c r="A154" s="134">
        <v>142</v>
      </c>
      <c r="B154" s="134"/>
      <c r="C154" s="134" t="s">
        <v>62</v>
      </c>
      <c r="D154" s="133">
        <v>69</v>
      </c>
      <c r="E154" s="134">
        <v>12</v>
      </c>
      <c r="F154" s="134" t="s">
        <v>106</v>
      </c>
      <c r="G154" s="139" t="s">
        <v>693</v>
      </c>
      <c r="H154" s="144">
        <v>4921.5</v>
      </c>
      <c r="I154" s="143" t="s">
        <v>1142</v>
      </c>
    </row>
    <row r="155" spans="1:9" ht="15" customHeight="1" x14ac:dyDescent="0.25">
      <c r="A155" s="134">
        <v>143</v>
      </c>
      <c r="B155" s="134" t="s">
        <v>62</v>
      </c>
      <c r="C155" s="134"/>
      <c r="D155" s="133">
        <v>6</v>
      </c>
      <c r="E155" s="134">
        <v>11</v>
      </c>
      <c r="F155" s="134" t="s">
        <v>694</v>
      </c>
      <c r="G155" s="139" t="s">
        <v>254</v>
      </c>
      <c r="H155" s="144">
        <v>4921.5</v>
      </c>
      <c r="I155" s="143" t="s">
        <v>1142</v>
      </c>
    </row>
    <row r="156" spans="1:9" x14ac:dyDescent="0.25">
      <c r="A156" s="134">
        <v>144</v>
      </c>
      <c r="B156" s="134" t="s">
        <v>62</v>
      </c>
      <c r="C156" s="134"/>
      <c r="D156" s="133">
        <v>2</v>
      </c>
      <c r="E156" s="134">
        <v>12</v>
      </c>
      <c r="F156" s="134" t="s">
        <v>49</v>
      </c>
      <c r="G156" s="139" t="s">
        <v>699</v>
      </c>
      <c r="H156" s="144">
        <v>4921.5</v>
      </c>
      <c r="I156" s="143" t="s">
        <v>1142</v>
      </c>
    </row>
    <row r="157" spans="1:9" x14ac:dyDescent="0.25">
      <c r="A157" s="134">
        <v>145</v>
      </c>
      <c r="B157" s="134"/>
      <c r="C157" s="134" t="s">
        <v>62</v>
      </c>
      <c r="D157" s="133">
        <v>2</v>
      </c>
      <c r="E157" s="134">
        <v>12</v>
      </c>
      <c r="F157" s="134" t="s">
        <v>49</v>
      </c>
      <c r="G157" s="139" t="s">
        <v>165</v>
      </c>
      <c r="H157" s="144">
        <v>4921.5</v>
      </c>
      <c r="I157" s="143" t="s">
        <v>1142</v>
      </c>
    </row>
    <row r="158" spans="1:9" ht="15" customHeight="1" x14ac:dyDescent="0.25">
      <c r="A158" s="134">
        <v>146</v>
      </c>
      <c r="B158" s="134" t="s">
        <v>62</v>
      </c>
      <c r="C158" s="134"/>
      <c r="D158" s="133">
        <v>9</v>
      </c>
      <c r="E158" s="134">
        <v>6</v>
      </c>
      <c r="F158" s="134" t="s">
        <v>278</v>
      </c>
      <c r="G158" s="139" t="s">
        <v>84</v>
      </c>
      <c r="H158" s="144">
        <v>4921.5</v>
      </c>
      <c r="I158" s="143" t="s">
        <v>1142</v>
      </c>
    </row>
    <row r="159" spans="1:9" x14ac:dyDescent="0.25">
      <c r="A159" s="134">
        <v>147</v>
      </c>
      <c r="B159" s="134" t="s">
        <v>62</v>
      </c>
      <c r="C159" s="134"/>
      <c r="D159" s="133">
        <v>4</v>
      </c>
      <c r="E159" s="134">
        <v>12</v>
      </c>
      <c r="F159" s="134" t="s">
        <v>49</v>
      </c>
      <c r="G159" s="139" t="s">
        <v>78</v>
      </c>
      <c r="H159" s="144">
        <v>4921.5</v>
      </c>
      <c r="I159" s="143" t="s">
        <v>1142</v>
      </c>
    </row>
    <row r="160" spans="1:9" x14ac:dyDescent="0.25">
      <c r="A160" s="134">
        <v>148</v>
      </c>
      <c r="B160" s="134" t="s">
        <v>62</v>
      </c>
      <c r="C160" s="134"/>
      <c r="D160" s="133">
        <v>41</v>
      </c>
      <c r="E160" s="134">
        <v>12</v>
      </c>
      <c r="F160" s="134" t="s">
        <v>106</v>
      </c>
      <c r="G160" s="139" t="s">
        <v>522</v>
      </c>
      <c r="H160" s="144">
        <v>4921.5</v>
      </c>
      <c r="I160" s="143" t="s">
        <v>1142</v>
      </c>
    </row>
    <row r="161" spans="1:9" ht="15" customHeight="1" x14ac:dyDescent="0.25">
      <c r="A161" s="134">
        <v>149</v>
      </c>
      <c r="B161" s="134"/>
      <c r="C161" s="134" t="s">
        <v>62</v>
      </c>
      <c r="D161" s="133">
        <v>14</v>
      </c>
      <c r="E161" s="134">
        <v>12</v>
      </c>
      <c r="F161" s="134" t="s">
        <v>106</v>
      </c>
      <c r="G161" s="139" t="s">
        <v>717</v>
      </c>
      <c r="H161" s="144">
        <v>4921.5</v>
      </c>
      <c r="I161" s="143" t="s">
        <v>1142</v>
      </c>
    </row>
    <row r="162" spans="1:9" x14ac:dyDescent="0.25">
      <c r="A162" s="134">
        <v>150</v>
      </c>
      <c r="B162" s="134"/>
      <c r="C162" s="134" t="s">
        <v>62</v>
      </c>
      <c r="D162" s="133">
        <v>7</v>
      </c>
      <c r="E162" s="134">
        <v>12</v>
      </c>
      <c r="F162" s="134" t="s">
        <v>49</v>
      </c>
      <c r="G162" s="139" t="s">
        <v>722</v>
      </c>
      <c r="H162" s="144">
        <v>4921.5</v>
      </c>
      <c r="I162" s="143" t="s">
        <v>1142</v>
      </c>
    </row>
    <row r="163" spans="1:9" x14ac:dyDescent="0.25">
      <c r="A163" s="134">
        <v>151</v>
      </c>
      <c r="B163" s="134"/>
      <c r="C163" s="134" t="s">
        <v>62</v>
      </c>
      <c r="D163" s="133">
        <v>5</v>
      </c>
      <c r="E163" s="134">
        <v>12</v>
      </c>
      <c r="F163" s="134" t="s">
        <v>106</v>
      </c>
      <c r="G163" s="139" t="s">
        <v>727</v>
      </c>
      <c r="H163" s="144">
        <v>4921.5</v>
      </c>
      <c r="I163" s="143" t="s">
        <v>1142</v>
      </c>
    </row>
    <row r="164" spans="1:9" ht="15" customHeight="1" x14ac:dyDescent="0.25">
      <c r="A164" s="134">
        <v>152</v>
      </c>
      <c r="B164" s="134"/>
      <c r="C164" s="134" t="s">
        <v>62</v>
      </c>
      <c r="D164" s="133">
        <v>3</v>
      </c>
      <c r="E164" s="134">
        <v>11</v>
      </c>
      <c r="F164" s="134" t="s">
        <v>730</v>
      </c>
      <c r="G164" s="139" t="s">
        <v>209</v>
      </c>
      <c r="H164" s="144">
        <v>4921.5</v>
      </c>
      <c r="I164" s="143" t="s">
        <v>1142</v>
      </c>
    </row>
    <row r="165" spans="1:9" x14ac:dyDescent="0.25">
      <c r="A165" s="134">
        <v>153</v>
      </c>
      <c r="B165" s="134"/>
      <c r="C165" s="134" t="s">
        <v>62</v>
      </c>
      <c r="D165" s="133">
        <v>7</v>
      </c>
      <c r="E165" s="134">
        <v>12</v>
      </c>
      <c r="F165" s="134" t="s">
        <v>106</v>
      </c>
      <c r="G165" s="139" t="s">
        <v>736</v>
      </c>
      <c r="H165" s="144">
        <v>4921.5</v>
      </c>
      <c r="I165" s="143" t="s">
        <v>1142</v>
      </c>
    </row>
    <row r="166" spans="1:9" s="136" customFormat="1" x14ac:dyDescent="0.25">
      <c r="A166" s="141">
        <v>154</v>
      </c>
      <c r="B166" s="141" t="s">
        <v>62</v>
      </c>
      <c r="C166" s="141"/>
      <c r="D166" s="135">
        <v>9</v>
      </c>
      <c r="E166" s="141">
        <v>8</v>
      </c>
      <c r="F166" s="141" t="s">
        <v>739</v>
      </c>
      <c r="G166" s="141" t="s">
        <v>742</v>
      </c>
      <c r="H166" s="144">
        <v>4921.5</v>
      </c>
      <c r="I166" s="143" t="s">
        <v>1142</v>
      </c>
    </row>
    <row r="167" spans="1:9" ht="15" customHeight="1" x14ac:dyDescent="0.25">
      <c r="A167" s="134">
        <v>155</v>
      </c>
      <c r="B167" s="134"/>
      <c r="C167" s="134" t="s">
        <v>62</v>
      </c>
      <c r="D167" s="133">
        <v>1</v>
      </c>
      <c r="E167" s="134">
        <v>12</v>
      </c>
      <c r="F167" s="134" t="s">
        <v>348</v>
      </c>
      <c r="G167" s="139" t="s">
        <v>209</v>
      </c>
      <c r="H167" s="144">
        <v>4921.5</v>
      </c>
      <c r="I167" s="143" t="s">
        <v>1142</v>
      </c>
    </row>
    <row r="168" spans="1:9" x14ac:dyDescent="0.25">
      <c r="A168" s="134">
        <v>156</v>
      </c>
      <c r="B168" s="138"/>
      <c r="C168" s="140" t="s">
        <v>62</v>
      </c>
      <c r="D168" s="131">
        <v>58</v>
      </c>
      <c r="E168" s="138">
        <v>12</v>
      </c>
      <c r="F168" s="140" t="s">
        <v>106</v>
      </c>
      <c r="G168" s="138" t="s">
        <v>393</v>
      </c>
      <c r="H168" s="144">
        <v>4921.5</v>
      </c>
      <c r="I168" s="143" t="s">
        <v>1142</v>
      </c>
    </row>
    <row r="169" spans="1:9" x14ac:dyDescent="0.25">
      <c r="A169" s="134">
        <v>157</v>
      </c>
      <c r="B169" s="134"/>
      <c r="C169" s="134" t="s">
        <v>62</v>
      </c>
      <c r="D169" s="133">
        <v>45</v>
      </c>
      <c r="E169" s="134">
        <v>12</v>
      </c>
      <c r="F169" s="134" t="s">
        <v>106</v>
      </c>
      <c r="G169" s="134" t="s">
        <v>393</v>
      </c>
      <c r="H169" s="144">
        <v>4921.5</v>
      </c>
      <c r="I169" s="143" t="s">
        <v>1142</v>
      </c>
    </row>
    <row r="170" spans="1:9" ht="15" customHeight="1" x14ac:dyDescent="0.25">
      <c r="A170" s="134">
        <v>158</v>
      </c>
      <c r="B170" s="134" t="s">
        <v>62</v>
      </c>
      <c r="C170" s="134"/>
      <c r="D170" s="133">
        <v>9</v>
      </c>
      <c r="E170" s="134">
        <v>6</v>
      </c>
      <c r="F170" s="134" t="s">
        <v>757</v>
      </c>
      <c r="G170" s="134" t="s">
        <v>100</v>
      </c>
      <c r="H170" s="144">
        <v>4921.5</v>
      </c>
      <c r="I170" s="143" t="s">
        <v>1142</v>
      </c>
    </row>
    <row r="171" spans="1:9" x14ac:dyDescent="0.25">
      <c r="A171" s="134">
        <v>159</v>
      </c>
      <c r="B171" s="134"/>
      <c r="C171" s="134" t="s">
        <v>62</v>
      </c>
      <c r="D171" s="133">
        <v>3</v>
      </c>
      <c r="E171" s="134">
        <v>6</v>
      </c>
      <c r="F171" s="134" t="s">
        <v>757</v>
      </c>
      <c r="G171" s="134" t="s">
        <v>84</v>
      </c>
      <c r="H171" s="144">
        <v>4921.5</v>
      </c>
      <c r="I171" s="143" t="s">
        <v>1142</v>
      </c>
    </row>
    <row r="172" spans="1:9" x14ac:dyDescent="0.25">
      <c r="A172" s="134">
        <v>160</v>
      </c>
      <c r="B172" s="134"/>
      <c r="C172" s="134" t="s">
        <v>62</v>
      </c>
      <c r="D172" s="133">
        <v>34</v>
      </c>
      <c r="E172" s="134">
        <v>12</v>
      </c>
      <c r="F172" s="134" t="s">
        <v>49</v>
      </c>
      <c r="G172" s="134" t="s">
        <v>400</v>
      </c>
      <c r="H172" s="144">
        <v>4921.5</v>
      </c>
      <c r="I172" s="143" t="s">
        <v>1142</v>
      </c>
    </row>
    <row r="173" spans="1:9" ht="15" customHeight="1" x14ac:dyDescent="0.25">
      <c r="A173" s="134">
        <v>161</v>
      </c>
      <c r="B173" s="134"/>
      <c r="C173" s="134" t="s">
        <v>62</v>
      </c>
      <c r="D173" s="133">
        <v>71</v>
      </c>
      <c r="E173" s="134">
        <v>12</v>
      </c>
      <c r="F173" s="134" t="s">
        <v>106</v>
      </c>
      <c r="G173" s="134" t="s">
        <v>400</v>
      </c>
      <c r="H173" s="144">
        <v>4921.5</v>
      </c>
      <c r="I173" s="143" t="s">
        <v>1142</v>
      </c>
    </row>
    <row r="174" spans="1:9" x14ac:dyDescent="0.25">
      <c r="A174" s="134">
        <v>162</v>
      </c>
      <c r="B174" s="134"/>
      <c r="C174" s="134" t="s">
        <v>62</v>
      </c>
      <c r="D174" s="133">
        <v>66</v>
      </c>
      <c r="E174" s="134">
        <v>12</v>
      </c>
      <c r="F174" s="134" t="s">
        <v>106</v>
      </c>
      <c r="G174" s="134" t="s">
        <v>393</v>
      </c>
      <c r="H174" s="144">
        <v>4921.5</v>
      </c>
      <c r="I174" s="143" t="s">
        <v>1142</v>
      </c>
    </row>
    <row r="175" spans="1:9" x14ac:dyDescent="0.25">
      <c r="A175" s="134">
        <v>163</v>
      </c>
      <c r="B175" s="134"/>
      <c r="C175" s="134" t="s">
        <v>62</v>
      </c>
      <c r="D175" s="133">
        <v>40</v>
      </c>
      <c r="E175" s="134">
        <v>11</v>
      </c>
      <c r="F175" s="134" t="s">
        <v>694</v>
      </c>
      <c r="G175" s="134" t="s">
        <v>221</v>
      </c>
      <c r="H175" s="144">
        <v>4921.5</v>
      </c>
      <c r="I175" s="143" t="s">
        <v>1142</v>
      </c>
    </row>
    <row r="176" spans="1:9" ht="15" customHeight="1" x14ac:dyDescent="0.25">
      <c r="A176" s="134">
        <v>164</v>
      </c>
      <c r="B176" s="134" t="s">
        <v>62</v>
      </c>
      <c r="C176" s="134"/>
      <c r="D176" s="133">
        <v>17</v>
      </c>
      <c r="E176" s="134">
        <v>11</v>
      </c>
      <c r="F176" s="134" t="s">
        <v>781</v>
      </c>
      <c r="G176" s="134" t="s">
        <v>154</v>
      </c>
      <c r="H176" s="144">
        <v>4921.5</v>
      </c>
      <c r="I176" s="143" t="s">
        <v>1142</v>
      </c>
    </row>
    <row r="177" spans="1:9" x14ac:dyDescent="0.25">
      <c r="A177" s="134">
        <v>165</v>
      </c>
      <c r="B177" s="134"/>
      <c r="C177" s="134" t="s">
        <v>62</v>
      </c>
      <c r="D177" s="133">
        <v>80</v>
      </c>
      <c r="E177" s="134">
        <v>11</v>
      </c>
      <c r="F177" s="134" t="s">
        <v>781</v>
      </c>
      <c r="G177" s="134" t="s">
        <v>1124</v>
      </c>
      <c r="H177" s="144">
        <v>4921.5</v>
      </c>
      <c r="I177" s="143" t="s">
        <v>1142</v>
      </c>
    </row>
    <row r="178" spans="1:9" x14ac:dyDescent="0.25">
      <c r="A178" s="134">
        <v>166</v>
      </c>
      <c r="B178" s="134"/>
      <c r="C178" s="134" t="s">
        <v>62</v>
      </c>
      <c r="D178" s="133">
        <v>19</v>
      </c>
      <c r="E178" s="134">
        <v>12</v>
      </c>
      <c r="F178" s="137" t="s">
        <v>1083</v>
      </c>
      <c r="G178" s="134" t="s">
        <v>154</v>
      </c>
      <c r="H178" s="144">
        <v>4921.5</v>
      </c>
      <c r="I178" s="143" t="s">
        <v>1142</v>
      </c>
    </row>
    <row r="179" spans="1:9" ht="15" customHeight="1" x14ac:dyDescent="0.25">
      <c r="A179" s="134">
        <v>167</v>
      </c>
      <c r="B179" s="134" t="s">
        <v>62</v>
      </c>
      <c r="C179" s="134"/>
      <c r="D179" s="133">
        <v>15</v>
      </c>
      <c r="E179" s="134">
        <v>12</v>
      </c>
      <c r="F179" s="134" t="s">
        <v>106</v>
      </c>
      <c r="G179" s="134" t="s">
        <v>254</v>
      </c>
      <c r="H179" s="144">
        <v>4921.5</v>
      </c>
      <c r="I179" s="143" t="s">
        <v>1142</v>
      </c>
    </row>
    <row r="180" spans="1:9" x14ac:dyDescent="0.25">
      <c r="A180" s="134">
        <v>168</v>
      </c>
      <c r="B180" s="134" t="s">
        <v>62</v>
      </c>
      <c r="C180" s="134"/>
      <c r="D180" s="133">
        <v>4</v>
      </c>
      <c r="E180" s="134">
        <v>12</v>
      </c>
      <c r="F180" s="134" t="s">
        <v>348</v>
      </c>
      <c r="G180" s="134" t="s">
        <v>131</v>
      </c>
      <c r="H180" s="144">
        <v>4921.5</v>
      </c>
      <c r="I180" s="143" t="s">
        <v>1142</v>
      </c>
    </row>
    <row r="181" spans="1:9" x14ac:dyDescent="0.25">
      <c r="A181" s="134">
        <v>169</v>
      </c>
      <c r="B181" s="134"/>
      <c r="C181" s="134" t="s">
        <v>62</v>
      </c>
      <c r="D181" s="133">
        <v>2</v>
      </c>
      <c r="E181" s="134">
        <v>4</v>
      </c>
      <c r="F181" s="134" t="s">
        <v>48</v>
      </c>
      <c r="G181" s="134" t="s">
        <v>801</v>
      </c>
      <c r="H181" s="144">
        <v>4921.5</v>
      </c>
      <c r="I181" s="143" t="s">
        <v>1142</v>
      </c>
    </row>
    <row r="182" spans="1:9" ht="15" customHeight="1" x14ac:dyDescent="0.25">
      <c r="A182" s="134">
        <v>170</v>
      </c>
      <c r="B182" s="134"/>
      <c r="C182" s="134" t="s">
        <v>62</v>
      </c>
      <c r="D182" s="133">
        <v>50</v>
      </c>
      <c r="E182" s="134">
        <v>12</v>
      </c>
      <c r="F182" s="134" t="s">
        <v>106</v>
      </c>
      <c r="G182" s="134" t="s">
        <v>400</v>
      </c>
      <c r="H182" s="144">
        <v>4921.5</v>
      </c>
      <c r="I182" s="143" t="s">
        <v>1142</v>
      </c>
    </row>
    <row r="183" spans="1:9" x14ac:dyDescent="0.25">
      <c r="A183" s="134">
        <v>171</v>
      </c>
      <c r="B183" s="134"/>
      <c r="C183" s="134" t="s">
        <v>62</v>
      </c>
      <c r="D183" s="133">
        <v>5</v>
      </c>
      <c r="E183" s="134">
        <v>12</v>
      </c>
      <c r="F183" s="137" t="s">
        <v>1083</v>
      </c>
      <c r="G183" s="134" t="s">
        <v>811</v>
      </c>
      <c r="H183" s="144">
        <v>4921.5</v>
      </c>
      <c r="I183" s="143" t="s">
        <v>1142</v>
      </c>
    </row>
    <row r="184" spans="1:9" x14ac:dyDescent="0.25">
      <c r="A184" s="134">
        <v>172</v>
      </c>
      <c r="B184" s="134" t="s">
        <v>62</v>
      </c>
      <c r="C184" s="134"/>
      <c r="D184" s="133">
        <v>3</v>
      </c>
      <c r="E184" s="134">
        <v>12</v>
      </c>
      <c r="F184" s="134" t="s">
        <v>49</v>
      </c>
      <c r="G184" s="134" t="s">
        <v>815</v>
      </c>
      <c r="H184" s="144">
        <v>4921.5</v>
      </c>
      <c r="I184" s="143" t="s">
        <v>1142</v>
      </c>
    </row>
    <row r="185" spans="1:9" ht="15" customHeight="1" x14ac:dyDescent="0.25">
      <c r="A185" s="134">
        <v>173</v>
      </c>
      <c r="B185" s="134" t="s">
        <v>62</v>
      </c>
      <c r="C185" s="134"/>
      <c r="D185" s="133">
        <v>7</v>
      </c>
      <c r="E185" s="134">
        <v>11</v>
      </c>
      <c r="F185" s="134" t="s">
        <v>818</v>
      </c>
      <c r="G185" s="139" t="s">
        <v>113</v>
      </c>
      <c r="H185" s="144">
        <v>4921.5</v>
      </c>
      <c r="I185" s="143" t="s">
        <v>1142</v>
      </c>
    </row>
    <row r="186" spans="1:9" x14ac:dyDescent="0.25">
      <c r="A186" s="134">
        <v>174</v>
      </c>
      <c r="B186" s="134" t="s">
        <v>62</v>
      </c>
      <c r="C186" s="134"/>
      <c r="D186" s="133">
        <v>27</v>
      </c>
      <c r="E186" s="134">
        <v>6</v>
      </c>
      <c r="F186" s="134" t="s">
        <v>36</v>
      </c>
      <c r="G186" s="134" t="s">
        <v>475</v>
      </c>
      <c r="H186" s="144">
        <v>4921.5</v>
      </c>
      <c r="I186" s="143" t="s">
        <v>1142</v>
      </c>
    </row>
    <row r="187" spans="1:9" x14ac:dyDescent="0.25">
      <c r="A187" s="134">
        <v>175</v>
      </c>
      <c r="B187" s="134"/>
      <c r="C187" s="134" t="s">
        <v>62</v>
      </c>
      <c r="D187" s="133">
        <v>32</v>
      </c>
      <c r="E187" s="134">
        <v>12</v>
      </c>
      <c r="F187" s="134" t="s">
        <v>106</v>
      </c>
      <c r="G187" s="134" t="s">
        <v>573</v>
      </c>
      <c r="H187" s="144">
        <v>4921.5</v>
      </c>
      <c r="I187" s="143" t="s">
        <v>1142</v>
      </c>
    </row>
    <row r="188" spans="1:9" ht="15" customHeight="1" x14ac:dyDescent="0.25">
      <c r="A188" s="134">
        <v>176</v>
      </c>
      <c r="B188" s="134" t="s">
        <v>62</v>
      </c>
      <c r="C188" s="134"/>
      <c r="D188" s="133">
        <v>55</v>
      </c>
      <c r="E188" s="134">
        <v>12</v>
      </c>
      <c r="F188" s="134" t="s">
        <v>348</v>
      </c>
      <c r="G188" s="134" t="s">
        <v>834</v>
      </c>
      <c r="H188" s="144">
        <v>4921.5</v>
      </c>
      <c r="I188" s="143" t="s">
        <v>1142</v>
      </c>
    </row>
    <row r="189" spans="1:9" x14ac:dyDescent="0.25">
      <c r="A189" s="134">
        <v>177</v>
      </c>
      <c r="B189" s="134"/>
      <c r="C189" s="134" t="s">
        <v>62</v>
      </c>
      <c r="D189" s="133">
        <v>13</v>
      </c>
      <c r="E189" s="134">
        <v>12</v>
      </c>
      <c r="F189" s="134" t="s">
        <v>348</v>
      </c>
      <c r="G189" s="139" t="s">
        <v>840</v>
      </c>
      <c r="H189" s="144">
        <v>4921.5</v>
      </c>
      <c r="I189" s="143" t="s">
        <v>1142</v>
      </c>
    </row>
    <row r="190" spans="1:9" x14ac:dyDescent="0.25">
      <c r="A190" s="134">
        <v>178</v>
      </c>
      <c r="B190" s="134"/>
      <c r="C190" s="134" t="s">
        <v>62</v>
      </c>
      <c r="D190" s="133">
        <v>44</v>
      </c>
      <c r="E190" s="134">
        <v>12</v>
      </c>
      <c r="F190" s="134" t="s">
        <v>106</v>
      </c>
      <c r="G190" s="134" t="s">
        <v>263</v>
      </c>
      <c r="H190" s="144">
        <v>4921.5</v>
      </c>
      <c r="I190" s="143" t="s">
        <v>1142</v>
      </c>
    </row>
    <row r="191" spans="1:9" ht="15" customHeight="1" x14ac:dyDescent="0.25">
      <c r="A191" s="134">
        <v>179</v>
      </c>
      <c r="B191" s="134"/>
      <c r="C191" s="134" t="s">
        <v>62</v>
      </c>
      <c r="D191" s="133">
        <v>38</v>
      </c>
      <c r="E191" s="134">
        <v>12</v>
      </c>
      <c r="F191" s="134" t="s">
        <v>348</v>
      </c>
      <c r="G191" s="134" t="s">
        <v>180</v>
      </c>
      <c r="H191" s="144">
        <v>4921.5</v>
      </c>
      <c r="I191" s="143" t="s">
        <v>1142</v>
      </c>
    </row>
    <row r="192" spans="1:9" x14ac:dyDescent="0.25">
      <c r="A192" s="134">
        <v>180</v>
      </c>
      <c r="B192" s="134" t="s">
        <v>62</v>
      </c>
      <c r="C192" s="134"/>
      <c r="D192" s="133">
        <v>21</v>
      </c>
      <c r="E192" s="134">
        <v>12</v>
      </c>
      <c r="F192" s="134" t="s">
        <v>851</v>
      </c>
      <c r="G192" s="134" t="s">
        <v>263</v>
      </c>
      <c r="H192" s="144">
        <v>4921.5</v>
      </c>
      <c r="I192" s="143" t="s">
        <v>1142</v>
      </c>
    </row>
    <row r="193" spans="1:9" x14ac:dyDescent="0.25">
      <c r="A193" s="134">
        <v>181</v>
      </c>
      <c r="B193" s="134"/>
      <c r="C193" s="134" t="s">
        <v>62</v>
      </c>
      <c r="D193" s="133">
        <v>69</v>
      </c>
      <c r="E193" s="134">
        <v>12</v>
      </c>
      <c r="F193" s="134" t="s">
        <v>348</v>
      </c>
      <c r="G193" s="134" t="s">
        <v>400</v>
      </c>
      <c r="H193" s="144">
        <v>4921.5</v>
      </c>
      <c r="I193" s="143" t="s">
        <v>1142</v>
      </c>
    </row>
    <row r="194" spans="1:9" ht="15" customHeight="1" x14ac:dyDescent="0.25">
      <c r="A194" s="134">
        <v>182</v>
      </c>
      <c r="B194" s="134" t="s">
        <v>62</v>
      </c>
      <c r="C194" s="134"/>
      <c r="D194" s="133">
        <v>1</v>
      </c>
      <c r="E194" s="134">
        <v>12</v>
      </c>
      <c r="F194" s="134" t="s">
        <v>49</v>
      </c>
      <c r="G194" s="134" t="s">
        <v>263</v>
      </c>
      <c r="H194" s="144">
        <v>4921.5</v>
      </c>
      <c r="I194" s="143" t="s">
        <v>1142</v>
      </c>
    </row>
    <row r="195" spans="1:9" x14ac:dyDescent="0.25">
      <c r="A195" s="134">
        <v>183</v>
      </c>
      <c r="B195" s="134" t="s">
        <v>62</v>
      </c>
      <c r="C195" s="134"/>
      <c r="D195" s="133">
        <v>26</v>
      </c>
      <c r="E195" s="134">
        <v>12</v>
      </c>
      <c r="F195" s="134" t="s">
        <v>49</v>
      </c>
      <c r="G195" s="139" t="s">
        <v>866</v>
      </c>
      <c r="H195" s="144">
        <v>4921.5</v>
      </c>
      <c r="I195" s="143" t="s">
        <v>1142</v>
      </c>
    </row>
    <row r="196" spans="1:9" x14ac:dyDescent="0.25">
      <c r="A196" s="134">
        <v>184</v>
      </c>
      <c r="B196" s="134" t="s">
        <v>62</v>
      </c>
      <c r="C196" s="134"/>
      <c r="D196" s="133">
        <v>29</v>
      </c>
      <c r="E196" s="134">
        <v>12</v>
      </c>
      <c r="F196" s="134" t="s">
        <v>106</v>
      </c>
      <c r="G196" s="134" t="s">
        <v>180</v>
      </c>
      <c r="H196" s="144">
        <v>4921.5</v>
      </c>
      <c r="I196" s="143" t="s">
        <v>1142</v>
      </c>
    </row>
    <row r="197" spans="1:9" ht="15" customHeight="1" x14ac:dyDescent="0.25">
      <c r="A197" s="134">
        <v>185</v>
      </c>
      <c r="B197" s="134" t="s">
        <v>62</v>
      </c>
      <c r="C197" s="134"/>
      <c r="D197" s="133">
        <v>28</v>
      </c>
      <c r="E197" s="134">
        <v>1</v>
      </c>
      <c r="F197" s="134" t="s">
        <v>44</v>
      </c>
      <c r="G197" s="139" t="s">
        <v>254</v>
      </c>
      <c r="H197" s="144">
        <v>4921.5</v>
      </c>
      <c r="I197" s="143" t="s">
        <v>1142</v>
      </c>
    </row>
    <row r="198" spans="1:9" x14ac:dyDescent="0.25">
      <c r="A198" s="134">
        <v>186</v>
      </c>
      <c r="B198" s="134"/>
      <c r="C198" s="134" t="s">
        <v>62</v>
      </c>
      <c r="D198" s="133">
        <v>6</v>
      </c>
      <c r="E198" s="134">
        <v>12</v>
      </c>
      <c r="F198" s="137" t="s">
        <v>1083</v>
      </c>
      <c r="G198" s="139" t="s">
        <v>470</v>
      </c>
      <c r="H198" s="144">
        <v>4921.5</v>
      </c>
      <c r="I198" s="143" t="s">
        <v>1142</v>
      </c>
    </row>
    <row r="199" spans="1:9" x14ac:dyDescent="0.25">
      <c r="A199" s="134">
        <v>187</v>
      </c>
      <c r="B199" s="134"/>
      <c r="C199" s="134" t="s">
        <v>62</v>
      </c>
      <c r="D199" s="133">
        <v>46</v>
      </c>
      <c r="E199" s="134">
        <v>12</v>
      </c>
      <c r="F199" s="134" t="s">
        <v>106</v>
      </c>
      <c r="G199" s="139" t="s">
        <v>884</v>
      </c>
      <c r="H199" s="144">
        <v>4921.5</v>
      </c>
      <c r="I199" s="143" t="s">
        <v>1142</v>
      </c>
    </row>
    <row r="200" spans="1:9" ht="15" customHeight="1" x14ac:dyDescent="0.25">
      <c r="A200" s="134">
        <v>188</v>
      </c>
      <c r="B200" s="134"/>
      <c r="C200" s="134" t="s">
        <v>62</v>
      </c>
      <c r="D200" s="133">
        <v>68</v>
      </c>
      <c r="E200" s="134">
        <v>12</v>
      </c>
      <c r="F200" s="134" t="s">
        <v>49</v>
      </c>
      <c r="G200" s="139" t="s">
        <v>890</v>
      </c>
      <c r="H200" s="144">
        <v>4921.5</v>
      </c>
      <c r="I200" s="143" t="s">
        <v>1142</v>
      </c>
    </row>
    <row r="201" spans="1:9" x14ac:dyDescent="0.25">
      <c r="A201" s="134">
        <v>189</v>
      </c>
      <c r="B201" s="134"/>
      <c r="C201" s="134" t="s">
        <v>62</v>
      </c>
      <c r="D201" s="133">
        <v>61</v>
      </c>
      <c r="E201" s="134">
        <v>12</v>
      </c>
      <c r="F201" s="134" t="s">
        <v>40</v>
      </c>
      <c r="G201" s="139" t="s">
        <v>895</v>
      </c>
      <c r="H201" s="144">
        <v>4921.5</v>
      </c>
      <c r="I201" s="143" t="s">
        <v>1142</v>
      </c>
    </row>
    <row r="202" spans="1:9" x14ac:dyDescent="0.25">
      <c r="A202" s="134">
        <v>190</v>
      </c>
      <c r="B202" s="134"/>
      <c r="C202" s="134" t="s">
        <v>62</v>
      </c>
      <c r="D202" s="133">
        <v>60</v>
      </c>
      <c r="E202" s="134">
        <v>12</v>
      </c>
      <c r="F202" s="134" t="s">
        <v>106</v>
      </c>
      <c r="G202" s="139" t="s">
        <v>400</v>
      </c>
      <c r="H202" s="144">
        <v>4921.5</v>
      </c>
      <c r="I202" s="143" t="s">
        <v>1142</v>
      </c>
    </row>
    <row r="203" spans="1:9" ht="15" customHeight="1" x14ac:dyDescent="0.25">
      <c r="A203" s="134">
        <v>191</v>
      </c>
      <c r="B203" s="134"/>
      <c r="C203" s="134" t="s">
        <v>62</v>
      </c>
      <c r="D203" s="133">
        <v>2</v>
      </c>
      <c r="E203" s="134">
        <v>12</v>
      </c>
      <c r="F203" s="134" t="s">
        <v>145</v>
      </c>
      <c r="G203" s="139" t="s">
        <v>215</v>
      </c>
      <c r="H203" s="144">
        <v>4921.5</v>
      </c>
      <c r="I203" s="143" t="s">
        <v>1142</v>
      </c>
    </row>
    <row r="204" spans="1:9" x14ac:dyDescent="0.25">
      <c r="A204" s="134">
        <v>192</v>
      </c>
      <c r="B204" s="134" t="s">
        <v>62</v>
      </c>
      <c r="C204" s="134"/>
      <c r="D204" s="133">
        <v>9</v>
      </c>
      <c r="E204" s="134">
        <v>3</v>
      </c>
      <c r="F204" s="134" t="s">
        <v>51</v>
      </c>
      <c r="G204" s="139" t="s">
        <v>908</v>
      </c>
      <c r="H204" s="144">
        <v>4921.5</v>
      </c>
      <c r="I204" s="143" t="s">
        <v>1142</v>
      </c>
    </row>
    <row r="205" spans="1:9" x14ac:dyDescent="0.25">
      <c r="A205" s="134">
        <v>193</v>
      </c>
      <c r="B205" s="134"/>
      <c r="C205" s="134" t="s">
        <v>62</v>
      </c>
      <c r="D205" s="133">
        <v>6</v>
      </c>
      <c r="E205" s="134">
        <v>12</v>
      </c>
      <c r="F205" s="134" t="s">
        <v>46</v>
      </c>
      <c r="G205" s="139" t="s">
        <v>912</v>
      </c>
      <c r="H205" s="144">
        <v>4921.5</v>
      </c>
      <c r="I205" s="143" t="s">
        <v>1142</v>
      </c>
    </row>
    <row r="206" spans="1:9" ht="15" customHeight="1" x14ac:dyDescent="0.25">
      <c r="A206" s="134">
        <v>194</v>
      </c>
      <c r="B206" s="134" t="s">
        <v>62</v>
      </c>
      <c r="C206" s="134"/>
      <c r="D206" s="133">
        <v>3</v>
      </c>
      <c r="E206" s="134">
        <v>12</v>
      </c>
      <c r="F206" s="134" t="s">
        <v>49</v>
      </c>
      <c r="G206" s="139" t="s">
        <v>84</v>
      </c>
      <c r="H206" s="144">
        <v>4921.5</v>
      </c>
      <c r="I206" s="143" t="s">
        <v>1142</v>
      </c>
    </row>
    <row r="207" spans="1:9" x14ac:dyDescent="0.25">
      <c r="A207" s="134">
        <v>195</v>
      </c>
      <c r="B207" s="134" t="s">
        <v>62</v>
      </c>
      <c r="C207" s="134"/>
      <c r="D207" s="133">
        <v>1</v>
      </c>
      <c r="E207" s="134">
        <v>12</v>
      </c>
      <c r="F207" s="134" t="s">
        <v>49</v>
      </c>
      <c r="G207" s="139" t="s">
        <v>84</v>
      </c>
      <c r="H207" s="144">
        <v>4921.5</v>
      </c>
      <c r="I207" s="143" t="s">
        <v>1142</v>
      </c>
    </row>
    <row r="208" spans="1:9" x14ac:dyDescent="0.25">
      <c r="A208" s="134">
        <v>196</v>
      </c>
      <c r="B208" s="134" t="s">
        <v>62</v>
      </c>
      <c r="C208" s="134"/>
      <c r="D208" s="133">
        <v>1</v>
      </c>
      <c r="E208" s="134">
        <v>12</v>
      </c>
      <c r="F208" s="134" t="s">
        <v>49</v>
      </c>
      <c r="G208" s="139" t="s">
        <v>185</v>
      </c>
      <c r="H208" s="144">
        <v>4921.5</v>
      </c>
      <c r="I208" s="143" t="s">
        <v>1142</v>
      </c>
    </row>
    <row r="209" spans="1:9" ht="15" customHeight="1" x14ac:dyDescent="0.25">
      <c r="A209" s="134">
        <v>197</v>
      </c>
      <c r="B209" s="134"/>
      <c r="C209" s="134" t="s">
        <v>62</v>
      </c>
      <c r="D209" s="133">
        <v>69</v>
      </c>
      <c r="E209" s="134">
        <v>12</v>
      </c>
      <c r="F209" s="134" t="s">
        <v>106</v>
      </c>
      <c r="G209" s="139" t="s">
        <v>927</v>
      </c>
      <c r="H209" s="144">
        <v>4921.5</v>
      </c>
      <c r="I209" s="143" t="s">
        <v>1142</v>
      </c>
    </row>
    <row r="210" spans="1:9" x14ac:dyDescent="0.25">
      <c r="A210" s="134">
        <v>198</v>
      </c>
      <c r="B210" s="134" t="s">
        <v>62</v>
      </c>
      <c r="C210" s="134"/>
      <c r="D210" s="133">
        <v>3</v>
      </c>
      <c r="E210" s="134">
        <v>12</v>
      </c>
      <c r="F210" s="134" t="s">
        <v>157</v>
      </c>
      <c r="G210" s="139" t="s">
        <v>131</v>
      </c>
      <c r="H210" s="144">
        <v>4921.5</v>
      </c>
      <c r="I210" s="143" t="s">
        <v>1142</v>
      </c>
    </row>
    <row r="211" spans="1:9" x14ac:dyDescent="0.25">
      <c r="A211" s="134">
        <v>199</v>
      </c>
      <c r="B211" s="134" t="s">
        <v>62</v>
      </c>
      <c r="C211" s="134"/>
      <c r="D211" s="133">
        <v>4</v>
      </c>
      <c r="E211" s="134">
        <v>12</v>
      </c>
      <c r="F211" s="134" t="s">
        <v>145</v>
      </c>
      <c r="G211" s="139" t="s">
        <v>409</v>
      </c>
      <c r="H211" s="144">
        <v>4921.5</v>
      </c>
      <c r="I211" s="143" t="s">
        <v>1142</v>
      </c>
    </row>
    <row r="212" spans="1:9" ht="15" customHeight="1" x14ac:dyDescent="0.25">
      <c r="A212" s="134">
        <v>200</v>
      </c>
      <c r="B212" s="134" t="s">
        <v>62</v>
      </c>
      <c r="C212" s="134"/>
      <c r="D212" s="133">
        <v>51</v>
      </c>
      <c r="E212" s="134">
        <v>12</v>
      </c>
      <c r="F212" s="134" t="s">
        <v>348</v>
      </c>
      <c r="G212" s="139" t="s">
        <v>126</v>
      </c>
      <c r="H212" s="144">
        <v>4921.5</v>
      </c>
      <c r="I212" s="143" t="s">
        <v>1142</v>
      </c>
    </row>
    <row r="213" spans="1:9" x14ac:dyDescent="0.25">
      <c r="A213" s="134">
        <v>201</v>
      </c>
      <c r="B213" s="134" t="s">
        <v>62</v>
      </c>
      <c r="C213" s="134"/>
      <c r="D213" s="133">
        <v>11</v>
      </c>
      <c r="E213" s="134">
        <v>12</v>
      </c>
      <c r="F213" s="134" t="s">
        <v>49</v>
      </c>
      <c r="G213" s="139" t="s">
        <v>78</v>
      </c>
      <c r="H213" s="144">
        <v>4921.5</v>
      </c>
      <c r="I213" s="143" t="s">
        <v>1142</v>
      </c>
    </row>
    <row r="214" spans="1:9" x14ac:dyDescent="0.25">
      <c r="A214" s="134">
        <v>202</v>
      </c>
      <c r="B214" s="134" t="s">
        <v>62</v>
      </c>
      <c r="C214" s="134"/>
      <c r="D214" s="133">
        <v>2</v>
      </c>
      <c r="E214" s="134">
        <v>12</v>
      </c>
      <c r="F214" s="134" t="s">
        <v>348</v>
      </c>
      <c r="G214" s="134" t="s">
        <v>84</v>
      </c>
      <c r="H214" s="144">
        <v>4921.5</v>
      </c>
      <c r="I214" s="143" t="s">
        <v>1142</v>
      </c>
    </row>
    <row r="215" spans="1:9" ht="15" customHeight="1" x14ac:dyDescent="0.25">
      <c r="A215" s="134">
        <v>203</v>
      </c>
      <c r="B215" s="134" t="s">
        <v>62</v>
      </c>
      <c r="C215" s="134"/>
      <c r="D215" s="133">
        <v>42</v>
      </c>
      <c r="E215" s="134">
        <v>11</v>
      </c>
      <c r="F215" s="134" t="s">
        <v>950</v>
      </c>
      <c r="G215" s="134" t="s">
        <v>953</v>
      </c>
      <c r="H215" s="144">
        <v>4921.5</v>
      </c>
      <c r="I215" s="143" t="s">
        <v>1142</v>
      </c>
    </row>
    <row r="216" spans="1:9" x14ac:dyDescent="0.25">
      <c r="A216" s="134">
        <v>204</v>
      </c>
      <c r="B216" s="134" t="s">
        <v>62</v>
      </c>
      <c r="C216" s="134"/>
      <c r="D216" s="133">
        <v>5</v>
      </c>
      <c r="E216" s="134">
        <v>12</v>
      </c>
      <c r="F216" s="134" t="s">
        <v>46</v>
      </c>
      <c r="G216" s="134" t="s">
        <v>958</v>
      </c>
      <c r="H216" s="144">
        <v>4921.5</v>
      </c>
      <c r="I216" s="143" t="s">
        <v>1142</v>
      </c>
    </row>
    <row r="217" spans="1:9" x14ac:dyDescent="0.25">
      <c r="A217" s="134">
        <v>205</v>
      </c>
      <c r="B217" s="134" t="s">
        <v>62</v>
      </c>
      <c r="C217" s="134"/>
      <c r="D217" s="133">
        <v>20</v>
      </c>
      <c r="E217" s="134">
        <v>12</v>
      </c>
      <c r="F217" s="134" t="s">
        <v>46</v>
      </c>
      <c r="G217" s="134" t="s">
        <v>126</v>
      </c>
      <c r="H217" s="144">
        <v>4921.5</v>
      </c>
      <c r="I217" s="143" t="s">
        <v>1142</v>
      </c>
    </row>
    <row r="218" spans="1:9" ht="15" customHeight="1" x14ac:dyDescent="0.25">
      <c r="A218" s="134">
        <v>206</v>
      </c>
      <c r="B218" s="134" t="s">
        <v>62</v>
      </c>
      <c r="C218" s="134"/>
      <c r="D218" s="133">
        <v>10</v>
      </c>
      <c r="E218" s="134">
        <v>12</v>
      </c>
      <c r="F218" s="137" t="s">
        <v>1083</v>
      </c>
      <c r="G218" s="134" t="s">
        <v>967</v>
      </c>
      <c r="H218" s="144">
        <v>4921.5</v>
      </c>
      <c r="I218" s="143" t="s">
        <v>1142</v>
      </c>
    </row>
    <row r="219" spans="1:9" x14ac:dyDescent="0.25">
      <c r="A219" s="134">
        <v>207</v>
      </c>
      <c r="B219" s="134" t="s">
        <v>62</v>
      </c>
      <c r="C219" s="134"/>
      <c r="D219" s="133">
        <v>16</v>
      </c>
      <c r="E219" s="134">
        <v>8</v>
      </c>
      <c r="F219" s="134" t="s">
        <v>970</v>
      </c>
      <c r="G219" s="138" t="s">
        <v>263</v>
      </c>
      <c r="H219" s="144">
        <v>4921.5</v>
      </c>
      <c r="I219" s="143" t="s">
        <v>1142</v>
      </c>
    </row>
    <row r="220" spans="1:9" x14ac:dyDescent="0.25">
      <c r="A220" s="134">
        <v>208</v>
      </c>
      <c r="B220" s="134" t="s">
        <v>62</v>
      </c>
      <c r="C220" s="134"/>
      <c r="D220" s="133">
        <v>65</v>
      </c>
      <c r="E220" s="134">
        <v>12</v>
      </c>
      <c r="F220" s="134" t="s">
        <v>106</v>
      </c>
      <c r="G220" s="134" t="s">
        <v>400</v>
      </c>
      <c r="H220" s="144">
        <v>4921.5</v>
      </c>
      <c r="I220" s="143" t="s">
        <v>1142</v>
      </c>
    </row>
    <row r="221" spans="1:9" ht="15" customHeight="1" x14ac:dyDescent="0.25">
      <c r="A221" s="134">
        <v>209</v>
      </c>
      <c r="B221" s="134" t="s">
        <v>62</v>
      </c>
      <c r="C221" s="134"/>
      <c r="D221" s="133">
        <v>41</v>
      </c>
      <c r="E221" s="134">
        <v>12</v>
      </c>
      <c r="F221" s="134" t="s">
        <v>106</v>
      </c>
      <c r="G221" s="134" t="s">
        <v>303</v>
      </c>
      <c r="H221" s="144">
        <v>4921.5</v>
      </c>
      <c r="I221" s="143" t="s">
        <v>1142</v>
      </c>
    </row>
    <row r="222" spans="1:9" x14ac:dyDescent="0.25">
      <c r="A222" s="134">
        <v>210</v>
      </c>
      <c r="B222" s="134"/>
      <c r="C222" s="134" t="s">
        <v>62</v>
      </c>
      <c r="D222" s="133">
        <v>44</v>
      </c>
      <c r="E222" s="134">
        <v>12</v>
      </c>
      <c r="F222" s="134" t="s">
        <v>106</v>
      </c>
      <c r="G222" s="134" t="s">
        <v>400</v>
      </c>
      <c r="H222" s="144">
        <v>4921.5</v>
      </c>
      <c r="I222" s="143" t="s">
        <v>1142</v>
      </c>
    </row>
    <row r="223" spans="1:9" x14ac:dyDescent="0.25">
      <c r="A223" s="134">
        <v>211</v>
      </c>
      <c r="B223" s="134"/>
      <c r="C223" s="134" t="s">
        <v>62</v>
      </c>
      <c r="D223" s="133">
        <v>64</v>
      </c>
      <c r="E223" s="134">
        <v>12</v>
      </c>
      <c r="F223" s="134" t="s">
        <v>106</v>
      </c>
      <c r="G223" s="134" t="s">
        <v>400</v>
      </c>
      <c r="H223" s="144">
        <v>4921.5</v>
      </c>
      <c r="I223" s="143" t="s">
        <v>1142</v>
      </c>
    </row>
    <row r="224" spans="1:9" ht="15" customHeight="1" x14ac:dyDescent="0.25">
      <c r="A224" s="134">
        <v>212</v>
      </c>
      <c r="B224" s="134" t="s">
        <v>62</v>
      </c>
      <c r="C224" s="134"/>
      <c r="D224" s="133">
        <v>43</v>
      </c>
      <c r="E224" s="134">
        <v>12</v>
      </c>
      <c r="F224" s="134" t="s">
        <v>46</v>
      </c>
      <c r="G224" s="134" t="s">
        <v>126</v>
      </c>
      <c r="H224" s="144">
        <v>4921.5</v>
      </c>
      <c r="I224" s="143" t="s">
        <v>1142</v>
      </c>
    </row>
    <row r="225" spans="1:9" x14ac:dyDescent="0.25">
      <c r="A225" s="134">
        <v>213</v>
      </c>
      <c r="B225" s="134" t="s">
        <v>62</v>
      </c>
      <c r="C225" s="134"/>
      <c r="D225" s="133">
        <v>4</v>
      </c>
      <c r="E225" s="134">
        <v>12</v>
      </c>
      <c r="F225" s="134" t="s">
        <v>106</v>
      </c>
      <c r="G225" s="134" t="s">
        <v>522</v>
      </c>
      <c r="H225" s="144">
        <v>4921.5</v>
      </c>
      <c r="I225" s="143" t="s">
        <v>1142</v>
      </c>
    </row>
    <row r="226" spans="1:9" x14ac:dyDescent="0.25">
      <c r="A226" s="134">
        <v>214</v>
      </c>
      <c r="B226" s="134"/>
      <c r="C226" s="134" t="s">
        <v>62</v>
      </c>
      <c r="D226" s="133">
        <v>5</v>
      </c>
      <c r="E226" s="134">
        <v>12</v>
      </c>
      <c r="F226" s="134" t="s">
        <v>145</v>
      </c>
      <c r="G226" s="134" t="s">
        <v>180</v>
      </c>
      <c r="H226" s="144">
        <v>4921.5</v>
      </c>
      <c r="I226" s="143" t="s">
        <v>1142</v>
      </c>
    </row>
    <row r="227" spans="1:9" ht="15" customHeight="1" x14ac:dyDescent="0.25">
      <c r="A227" s="134">
        <v>215</v>
      </c>
      <c r="B227" s="134"/>
      <c r="C227" s="134" t="s">
        <v>62</v>
      </c>
      <c r="D227" s="133">
        <v>2</v>
      </c>
      <c r="E227" s="134">
        <v>12</v>
      </c>
      <c r="F227" s="134" t="s">
        <v>106</v>
      </c>
      <c r="G227" s="134" t="s">
        <v>351</v>
      </c>
      <c r="H227" s="144">
        <v>4921.5</v>
      </c>
      <c r="I227" s="143" t="s">
        <v>1142</v>
      </c>
    </row>
    <row r="228" spans="1:9" x14ac:dyDescent="0.25">
      <c r="A228" s="134">
        <v>216</v>
      </c>
      <c r="B228" s="134"/>
      <c r="C228" s="134" t="s">
        <v>62</v>
      </c>
      <c r="D228" s="133">
        <v>38</v>
      </c>
      <c r="E228" s="134">
        <v>12</v>
      </c>
      <c r="F228" s="134" t="s">
        <v>49</v>
      </c>
      <c r="G228" s="134" t="s">
        <v>522</v>
      </c>
      <c r="H228" s="144">
        <v>4921.5</v>
      </c>
      <c r="I228" s="143" t="s">
        <v>1142</v>
      </c>
    </row>
    <row r="229" spans="1:9" x14ac:dyDescent="0.25">
      <c r="A229" s="134">
        <v>217</v>
      </c>
      <c r="B229" s="134"/>
      <c r="C229" s="134" t="s">
        <v>62</v>
      </c>
      <c r="D229" s="133">
        <v>7</v>
      </c>
      <c r="E229" s="134">
        <v>12</v>
      </c>
      <c r="F229" s="134" t="s">
        <v>49</v>
      </c>
      <c r="G229" s="134" t="s">
        <v>1004</v>
      </c>
      <c r="H229" s="144">
        <v>4921.5</v>
      </c>
      <c r="I229" s="143" t="s">
        <v>1142</v>
      </c>
    </row>
    <row r="230" spans="1:9" ht="15" customHeight="1" x14ac:dyDescent="0.25">
      <c r="A230" s="134">
        <v>218</v>
      </c>
      <c r="B230" s="134" t="s">
        <v>62</v>
      </c>
      <c r="C230" s="134"/>
      <c r="D230" s="133">
        <v>46</v>
      </c>
      <c r="E230" s="134">
        <v>3</v>
      </c>
      <c r="F230" s="134" t="s">
        <v>42</v>
      </c>
      <c r="G230" s="139" t="s">
        <v>78</v>
      </c>
      <c r="H230" s="144">
        <v>4921.5</v>
      </c>
      <c r="I230" s="143" t="s">
        <v>1142</v>
      </c>
    </row>
    <row r="231" spans="1:9" x14ac:dyDescent="0.25">
      <c r="A231" s="134">
        <v>219</v>
      </c>
      <c r="B231" s="134" t="s">
        <v>62</v>
      </c>
      <c r="C231" s="134"/>
      <c r="D231" s="133">
        <v>31</v>
      </c>
      <c r="E231" s="134">
        <v>12</v>
      </c>
      <c r="F231" s="134" t="s">
        <v>49</v>
      </c>
      <c r="G231" s="134" t="s">
        <v>1011</v>
      </c>
      <c r="H231" s="144">
        <v>4921.5</v>
      </c>
      <c r="I231" s="143" t="s">
        <v>1142</v>
      </c>
    </row>
    <row r="232" spans="1:9" x14ac:dyDescent="0.25">
      <c r="A232" s="134">
        <v>220</v>
      </c>
      <c r="B232" s="134"/>
      <c r="C232" s="134" t="s">
        <v>62</v>
      </c>
      <c r="D232" s="133">
        <v>56</v>
      </c>
      <c r="E232" s="134">
        <v>12</v>
      </c>
      <c r="F232" s="134" t="s">
        <v>46</v>
      </c>
      <c r="G232" s="134" t="s">
        <v>126</v>
      </c>
      <c r="H232" s="144">
        <v>4921.5</v>
      </c>
      <c r="I232" s="143" t="s">
        <v>1142</v>
      </c>
    </row>
    <row r="233" spans="1:9" ht="15" customHeight="1" x14ac:dyDescent="0.25">
      <c r="A233" s="134">
        <v>221</v>
      </c>
      <c r="B233" s="134" t="s">
        <v>62</v>
      </c>
      <c r="C233" s="134"/>
      <c r="D233" s="133">
        <v>19</v>
      </c>
      <c r="E233" s="134">
        <v>12</v>
      </c>
      <c r="F233" s="134" t="s">
        <v>348</v>
      </c>
      <c r="G233" s="134" t="s">
        <v>522</v>
      </c>
      <c r="H233" s="144">
        <v>4921.5</v>
      </c>
      <c r="I233" s="143" t="s">
        <v>1142</v>
      </c>
    </row>
    <row r="234" spans="1:9" x14ac:dyDescent="0.25">
      <c r="A234" s="134">
        <v>222</v>
      </c>
      <c r="B234" s="134" t="s">
        <v>62</v>
      </c>
      <c r="C234" s="134"/>
      <c r="D234" s="133">
        <v>2</v>
      </c>
      <c r="E234" s="134">
        <v>12</v>
      </c>
      <c r="F234" s="134" t="s">
        <v>348</v>
      </c>
      <c r="G234" s="134" t="s">
        <v>84</v>
      </c>
      <c r="H234" s="144">
        <v>4921.5</v>
      </c>
      <c r="I234" s="143" t="s">
        <v>1142</v>
      </c>
    </row>
    <row r="235" spans="1:9" x14ac:dyDescent="0.25">
      <c r="A235" s="134">
        <v>223</v>
      </c>
      <c r="B235" s="134" t="s">
        <v>1024</v>
      </c>
      <c r="C235" s="134"/>
      <c r="D235" s="133">
        <v>11</v>
      </c>
      <c r="E235" s="134">
        <v>10</v>
      </c>
      <c r="F235" s="134" t="s">
        <v>87</v>
      </c>
      <c r="G235" s="134" t="s">
        <v>1026</v>
      </c>
      <c r="H235" s="144">
        <v>4921.5</v>
      </c>
      <c r="I235" s="143" t="s">
        <v>1142</v>
      </c>
    </row>
    <row r="236" spans="1:9" ht="15" customHeight="1" x14ac:dyDescent="0.25">
      <c r="A236" s="134">
        <v>224</v>
      </c>
      <c r="B236" s="134" t="s">
        <v>1024</v>
      </c>
      <c r="C236" s="134"/>
      <c r="D236" s="133">
        <v>9</v>
      </c>
      <c r="E236" s="134">
        <v>12</v>
      </c>
      <c r="F236" s="134" t="s">
        <v>1029</v>
      </c>
      <c r="G236" s="134" t="s">
        <v>1032</v>
      </c>
      <c r="H236" s="144">
        <v>4921.5</v>
      </c>
      <c r="I236" s="143" t="s">
        <v>1142</v>
      </c>
    </row>
    <row r="237" spans="1:9" x14ac:dyDescent="0.25">
      <c r="A237" s="134">
        <v>225</v>
      </c>
      <c r="B237" s="134"/>
      <c r="C237" s="134" t="s">
        <v>62</v>
      </c>
      <c r="D237" s="133">
        <v>26</v>
      </c>
      <c r="E237" s="134">
        <v>12</v>
      </c>
      <c r="F237" s="134" t="s">
        <v>49</v>
      </c>
      <c r="G237" s="134" t="s">
        <v>555</v>
      </c>
      <c r="H237" s="144">
        <v>4921.5</v>
      </c>
      <c r="I237" s="143" t="s">
        <v>1142</v>
      </c>
    </row>
    <row r="238" spans="1:9" x14ac:dyDescent="0.25">
      <c r="A238" s="134">
        <v>226</v>
      </c>
      <c r="B238" s="134"/>
      <c r="C238" s="134" t="s">
        <v>62</v>
      </c>
      <c r="D238" s="133">
        <v>54</v>
      </c>
      <c r="E238" s="134">
        <v>11</v>
      </c>
      <c r="F238" s="134" t="s">
        <v>37</v>
      </c>
      <c r="G238" s="134" t="s">
        <v>400</v>
      </c>
      <c r="H238" s="144">
        <v>4921.5</v>
      </c>
      <c r="I238" s="143" t="s">
        <v>1142</v>
      </c>
    </row>
    <row r="239" spans="1:9" ht="15" customHeight="1" x14ac:dyDescent="0.25">
      <c r="A239" s="134">
        <v>227</v>
      </c>
      <c r="B239" s="134"/>
      <c r="C239" s="134" t="s">
        <v>62</v>
      </c>
      <c r="D239" s="133">
        <v>6</v>
      </c>
      <c r="E239" s="134">
        <v>12</v>
      </c>
      <c r="F239" s="134" t="s">
        <v>106</v>
      </c>
      <c r="G239" s="134" t="s">
        <v>1042</v>
      </c>
      <c r="H239" s="144">
        <v>4921.5</v>
      </c>
      <c r="I239" s="143" t="s">
        <v>1142</v>
      </c>
    </row>
    <row r="240" spans="1:9" x14ac:dyDescent="0.25">
      <c r="A240" s="134">
        <v>228</v>
      </c>
      <c r="B240" s="134"/>
      <c r="C240" s="134" t="s">
        <v>62</v>
      </c>
      <c r="D240" s="133">
        <v>2</v>
      </c>
      <c r="E240" s="134">
        <v>12</v>
      </c>
      <c r="F240" s="134" t="s">
        <v>348</v>
      </c>
      <c r="G240" s="134" t="s">
        <v>1047</v>
      </c>
      <c r="H240" s="144">
        <v>4921.5</v>
      </c>
      <c r="I240" s="143" t="s">
        <v>1142</v>
      </c>
    </row>
    <row r="241" spans="1:9" x14ac:dyDescent="0.25">
      <c r="A241" s="134">
        <v>229</v>
      </c>
      <c r="B241" s="134" t="s">
        <v>62</v>
      </c>
      <c r="C241" s="134"/>
      <c r="D241" s="133">
        <v>78</v>
      </c>
      <c r="E241" s="134">
        <v>12</v>
      </c>
      <c r="F241" s="134" t="s">
        <v>106</v>
      </c>
      <c r="G241" s="134" t="s">
        <v>263</v>
      </c>
      <c r="H241" s="144">
        <v>4921.5</v>
      </c>
      <c r="I241" s="143" t="s">
        <v>1142</v>
      </c>
    </row>
    <row r="242" spans="1:9" ht="15" customHeight="1" x14ac:dyDescent="0.25">
      <c r="A242" s="134">
        <v>230</v>
      </c>
      <c r="B242" s="134" t="s">
        <v>62</v>
      </c>
      <c r="C242" s="134"/>
      <c r="D242" s="133">
        <v>11</v>
      </c>
      <c r="E242" s="134">
        <v>4</v>
      </c>
      <c r="F242" s="134" t="s">
        <v>48</v>
      </c>
      <c r="G242" s="134" t="s">
        <v>1055</v>
      </c>
      <c r="H242" s="144">
        <v>4921.5</v>
      </c>
      <c r="I242" s="143" t="s">
        <v>1142</v>
      </c>
    </row>
    <row r="243" spans="1:9" x14ac:dyDescent="0.25">
      <c r="A243" s="134">
        <v>231</v>
      </c>
      <c r="B243" s="134" t="s">
        <v>62</v>
      </c>
      <c r="C243" s="134"/>
      <c r="D243" s="133">
        <v>65</v>
      </c>
      <c r="E243" s="134">
        <v>12</v>
      </c>
      <c r="F243" s="134" t="s">
        <v>49</v>
      </c>
      <c r="G243" s="134" t="s">
        <v>522</v>
      </c>
      <c r="H243" s="144">
        <v>4921.5</v>
      </c>
      <c r="I243" s="143" t="s">
        <v>1142</v>
      </c>
    </row>
    <row r="244" spans="1:9" x14ac:dyDescent="0.25">
      <c r="A244" s="134">
        <v>232</v>
      </c>
      <c r="B244" s="134" t="s">
        <v>62</v>
      </c>
      <c r="C244" s="134"/>
      <c r="D244" s="133">
        <v>13</v>
      </c>
      <c r="E244" s="134">
        <v>12</v>
      </c>
      <c r="F244" s="134" t="s">
        <v>106</v>
      </c>
      <c r="G244" s="134" t="s">
        <v>1063</v>
      </c>
      <c r="H244" s="144">
        <v>4921.5</v>
      </c>
      <c r="I244" s="143" t="s">
        <v>1142</v>
      </c>
    </row>
    <row r="245" spans="1:9" ht="15" customHeight="1" x14ac:dyDescent="0.25">
      <c r="A245" s="140">
        <v>233</v>
      </c>
      <c r="B245" s="134"/>
      <c r="C245" s="134" t="s">
        <v>62</v>
      </c>
      <c r="D245" s="133">
        <v>39</v>
      </c>
      <c r="E245" s="134">
        <v>12</v>
      </c>
      <c r="F245" s="134" t="s">
        <v>106</v>
      </c>
      <c r="G245" s="134" t="s">
        <v>508</v>
      </c>
      <c r="H245" s="144">
        <v>4921.5</v>
      </c>
      <c r="I245" s="143" t="s">
        <v>1142</v>
      </c>
    </row>
    <row r="246" spans="1:9" x14ac:dyDescent="0.25">
      <c r="A246" s="134">
        <v>234</v>
      </c>
      <c r="B246" s="134" t="s">
        <v>62</v>
      </c>
      <c r="C246" s="134"/>
      <c r="D246" s="133">
        <v>29</v>
      </c>
      <c r="E246" s="134">
        <v>12</v>
      </c>
      <c r="F246" s="134" t="s">
        <v>49</v>
      </c>
      <c r="G246" s="134" t="s">
        <v>126</v>
      </c>
      <c r="H246" s="144">
        <v>4921.5</v>
      </c>
      <c r="I246" s="143" t="s">
        <v>1142</v>
      </c>
    </row>
    <row r="247" spans="1:9" x14ac:dyDescent="0.25">
      <c r="A247" s="134">
        <v>235</v>
      </c>
      <c r="B247" s="137" t="s">
        <v>62</v>
      </c>
      <c r="C247" s="134"/>
      <c r="D247" s="133">
        <v>43</v>
      </c>
      <c r="E247" s="134">
        <v>12</v>
      </c>
      <c r="F247" s="137" t="s">
        <v>106</v>
      </c>
      <c r="G247" s="137" t="s">
        <v>1135</v>
      </c>
      <c r="H247" s="144">
        <v>4921.5</v>
      </c>
      <c r="I247" s="143" t="s">
        <v>1142</v>
      </c>
    </row>
    <row r="248" spans="1:9" ht="15" customHeight="1" x14ac:dyDescent="0.25">
      <c r="A248" s="134">
        <v>236</v>
      </c>
      <c r="B248" s="134"/>
      <c r="C248" s="134" t="s">
        <v>62</v>
      </c>
      <c r="D248" s="133">
        <v>2</v>
      </c>
      <c r="E248" s="134">
        <v>12</v>
      </c>
      <c r="F248" s="134" t="s">
        <v>348</v>
      </c>
      <c r="G248" s="134" t="s">
        <v>84</v>
      </c>
      <c r="H248" s="144">
        <v>4921.5</v>
      </c>
      <c r="I248" s="143" t="s">
        <v>1142</v>
      </c>
    </row>
    <row r="249" spans="1:9" x14ac:dyDescent="0.25">
      <c r="A249" s="134">
        <v>237</v>
      </c>
      <c r="B249" s="134"/>
      <c r="C249" s="134" t="s">
        <v>62</v>
      </c>
      <c r="D249" s="133">
        <v>17</v>
      </c>
      <c r="E249" s="134">
        <v>12</v>
      </c>
      <c r="F249" s="134" t="s">
        <v>49</v>
      </c>
      <c r="G249" s="134" t="s">
        <v>958</v>
      </c>
      <c r="H249" s="144">
        <v>4921.5</v>
      </c>
      <c r="I249" s="143" t="s">
        <v>1142</v>
      </c>
    </row>
    <row r="250" spans="1:9" x14ac:dyDescent="0.25">
      <c r="A250" s="134">
        <v>238</v>
      </c>
      <c r="B250" s="134" t="s">
        <v>62</v>
      </c>
      <c r="C250" s="134"/>
      <c r="D250" s="133">
        <v>15</v>
      </c>
      <c r="E250" s="134">
        <v>12</v>
      </c>
      <c r="F250" s="134" t="s">
        <v>106</v>
      </c>
      <c r="G250" s="134" t="s">
        <v>1063</v>
      </c>
      <c r="H250" s="144">
        <v>4921.5</v>
      </c>
      <c r="I250" s="143" t="s">
        <v>1142</v>
      </c>
    </row>
    <row r="251" spans="1:9" ht="15" customHeight="1" x14ac:dyDescent="0.25">
      <c r="A251" s="134">
        <v>239</v>
      </c>
      <c r="B251" s="134"/>
      <c r="C251" s="137" t="s">
        <v>1132</v>
      </c>
      <c r="D251" s="133">
        <v>4</v>
      </c>
      <c r="E251" s="134">
        <v>12</v>
      </c>
      <c r="F251" s="137" t="s">
        <v>851</v>
      </c>
      <c r="G251" s="137" t="s">
        <v>1133</v>
      </c>
      <c r="H251" s="144">
        <v>4921.5</v>
      </c>
      <c r="I251" s="143" t="s">
        <v>1142</v>
      </c>
    </row>
    <row r="252" spans="1:9" x14ac:dyDescent="0.25">
      <c r="A252" s="201">
        <v>240</v>
      </c>
      <c r="B252" s="134"/>
      <c r="C252" s="137" t="s">
        <v>1132</v>
      </c>
      <c r="D252" s="133">
        <v>3</v>
      </c>
      <c r="E252" s="134">
        <v>12</v>
      </c>
      <c r="F252" s="137" t="s">
        <v>106</v>
      </c>
      <c r="G252" s="137" t="s">
        <v>1134</v>
      </c>
      <c r="H252" s="144">
        <v>4921.5</v>
      </c>
      <c r="I252" s="143" t="s">
        <v>1142</v>
      </c>
    </row>
    <row r="253" spans="1:9" ht="26.25" customHeight="1" x14ac:dyDescent="0.25">
      <c r="A253" s="197" t="s">
        <v>0</v>
      </c>
      <c r="B253" s="197">
        <v>131</v>
      </c>
      <c r="C253" s="197">
        <v>109</v>
      </c>
      <c r="D253" s="198">
        <v>24</v>
      </c>
      <c r="E253" s="197"/>
      <c r="F253" s="197"/>
      <c r="G253" s="197"/>
      <c r="H253" s="199">
        <f>SUM(H13:H252)</f>
        <v>1181160</v>
      </c>
      <c r="I253" s="200"/>
    </row>
  </sheetData>
  <sheetProtection password="C923" sheet="1" objects="1" scenarios="1"/>
  <mergeCells count="11">
    <mergeCell ref="A6:I6"/>
    <mergeCell ref="A7:I7"/>
    <mergeCell ref="A9:I9"/>
    <mergeCell ref="A10:I10"/>
    <mergeCell ref="A11:A12"/>
    <mergeCell ref="B11:C11"/>
    <mergeCell ref="D11:D12"/>
    <mergeCell ref="E11:F11"/>
    <mergeCell ref="I11:I12"/>
    <mergeCell ref="G11:G12"/>
    <mergeCell ref="H11:H12"/>
  </mergeCells>
  <pageMargins left="0.70866141732283472" right="0.19685039370078741" top="0.4" bottom="0.2" header="0.31496062992125984" footer="0.23"/>
  <pageSetup paperSize="5" scale="79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242"/>
  <sheetViews>
    <sheetView zoomScale="130" zoomScaleNormal="130" workbookViewId="0">
      <selection activeCell="D5" sqref="D5"/>
    </sheetView>
  </sheetViews>
  <sheetFormatPr baseColWidth="10" defaultRowHeight="15" x14ac:dyDescent="0.25"/>
  <cols>
    <col min="1" max="1" width="6.5703125" style="61" bestFit="1" customWidth="1"/>
    <col min="2" max="2" width="8.42578125" style="61" bestFit="1" customWidth="1"/>
    <col min="3" max="3" width="30.5703125" style="116" customWidth="1"/>
    <col min="4" max="4" width="8.140625" style="83" customWidth="1"/>
    <col min="5" max="5" width="6.28515625" style="83" customWidth="1"/>
    <col min="6" max="6" width="5" style="96" customWidth="1"/>
    <col min="7" max="7" width="7.140625" style="97" bestFit="1" customWidth="1"/>
    <col min="8" max="8" width="32.7109375" style="97" bestFit="1" customWidth="1"/>
    <col min="9" max="9" width="34" style="97" customWidth="1"/>
    <col min="10" max="10" width="30.7109375" style="97" customWidth="1"/>
    <col min="11" max="11" width="11.42578125" style="97"/>
    <col min="12" max="12" width="46.42578125" style="83" bestFit="1" customWidth="1"/>
    <col min="13" max="13" width="16.7109375" style="97" customWidth="1"/>
    <col min="14" max="14" width="26.42578125" style="97" customWidth="1"/>
    <col min="15" max="15" width="12.85546875" style="61" customWidth="1"/>
    <col min="16" max="16384" width="11.42578125" style="61"/>
  </cols>
  <sheetData>
    <row r="1" spans="1:15" s="72" customFormat="1" x14ac:dyDescent="0.25">
      <c r="C1" s="110"/>
      <c r="D1" s="78"/>
      <c r="E1" s="78"/>
      <c r="F1" s="89"/>
      <c r="G1" s="90"/>
      <c r="H1" s="90"/>
      <c r="I1" s="90"/>
      <c r="J1" s="90"/>
      <c r="K1" s="90"/>
      <c r="L1" s="78"/>
      <c r="M1" s="90"/>
      <c r="N1" s="90"/>
    </row>
    <row r="2" spans="1:15" s="72" customFormat="1" x14ac:dyDescent="0.25">
      <c r="C2" s="110"/>
      <c r="D2" s="78"/>
      <c r="E2" s="78"/>
      <c r="F2" s="89"/>
      <c r="G2" s="90"/>
      <c r="H2" s="90"/>
      <c r="I2" s="90"/>
      <c r="J2" s="90"/>
      <c r="K2" s="90"/>
      <c r="L2" s="78"/>
      <c r="M2" s="90"/>
      <c r="N2" s="90"/>
    </row>
    <row r="3" spans="1:15" s="72" customFormat="1" x14ac:dyDescent="0.25">
      <c r="C3" s="110"/>
      <c r="D3" s="78"/>
      <c r="E3" s="78"/>
      <c r="F3" s="89"/>
      <c r="G3" s="90"/>
      <c r="H3" s="90"/>
      <c r="I3" s="90"/>
      <c r="J3" s="90"/>
      <c r="K3" s="90"/>
      <c r="L3" s="78"/>
      <c r="M3" s="90"/>
      <c r="N3" s="90"/>
    </row>
    <row r="4" spans="1:15" s="72" customFormat="1" x14ac:dyDescent="0.25">
      <c r="C4" s="110"/>
      <c r="D4" s="78"/>
      <c r="E4" s="78"/>
      <c r="F4" s="89"/>
      <c r="G4" s="90"/>
      <c r="H4" s="90"/>
      <c r="I4" s="90"/>
      <c r="J4" s="90"/>
      <c r="K4" s="90"/>
      <c r="L4" s="78"/>
      <c r="M4" s="90"/>
      <c r="N4" s="90"/>
    </row>
    <row r="5" spans="1:15" s="72" customFormat="1" x14ac:dyDescent="0.25">
      <c r="C5" s="110"/>
      <c r="D5" s="78"/>
      <c r="E5" s="78"/>
      <c r="F5" s="89"/>
      <c r="G5" s="90"/>
      <c r="H5" s="90"/>
      <c r="I5" s="90"/>
      <c r="J5" s="90"/>
      <c r="K5" s="90"/>
      <c r="L5" s="78"/>
      <c r="M5" s="90"/>
      <c r="N5" s="90"/>
    </row>
    <row r="6" spans="1:15" s="72" customFormat="1" ht="17.25" x14ac:dyDescent="0.25">
      <c r="C6" s="110"/>
      <c r="D6" s="81"/>
      <c r="E6" s="81"/>
      <c r="F6" s="91"/>
      <c r="G6" s="91"/>
      <c r="H6" s="91"/>
      <c r="I6" s="91"/>
      <c r="J6" s="91"/>
      <c r="K6" s="91"/>
      <c r="L6" s="91"/>
      <c r="M6" s="91"/>
      <c r="N6" s="90"/>
    </row>
    <row r="7" spans="1:15" s="72" customFormat="1" x14ac:dyDescent="0.25">
      <c r="C7" s="110"/>
      <c r="D7" s="78"/>
      <c r="E7" s="78"/>
      <c r="F7" s="90"/>
      <c r="G7" s="90"/>
      <c r="H7" s="90"/>
      <c r="I7" s="90"/>
      <c r="J7" s="90"/>
      <c r="K7" s="90"/>
      <c r="L7" s="90"/>
      <c r="M7" s="90"/>
      <c r="N7" s="90"/>
    </row>
    <row r="8" spans="1:15" s="72" customFormat="1" x14ac:dyDescent="0.25">
      <c r="C8" s="110"/>
      <c r="D8" s="78"/>
      <c r="E8" s="78"/>
      <c r="F8" s="89"/>
      <c r="G8" s="73"/>
      <c r="H8" s="73"/>
      <c r="I8" s="73"/>
      <c r="J8" s="73"/>
      <c r="K8" s="73"/>
      <c r="L8" s="78"/>
      <c r="M8" s="73"/>
    </row>
    <row r="9" spans="1:15" s="72" customFormat="1" ht="24.75" customHeight="1" x14ac:dyDescent="0.25">
      <c r="A9" s="78" t="s">
        <v>1106</v>
      </c>
      <c r="B9" s="73"/>
      <c r="C9" s="87">
        <v>66</v>
      </c>
      <c r="D9" s="179" t="s">
        <v>1107</v>
      </c>
      <c r="E9" s="180"/>
      <c r="F9" s="74" t="s">
        <v>35</v>
      </c>
      <c r="G9" s="75"/>
      <c r="H9" s="75"/>
      <c r="I9" s="75"/>
      <c r="J9" s="75"/>
      <c r="K9" s="75"/>
      <c r="L9" s="75"/>
      <c r="M9" s="76"/>
      <c r="N9" s="73" t="s">
        <v>1108</v>
      </c>
      <c r="O9" s="118" t="s">
        <v>1109</v>
      </c>
    </row>
    <row r="10" spans="1:15" s="72" customFormat="1" ht="45" x14ac:dyDescent="0.25">
      <c r="A10" s="183" t="s">
        <v>1110</v>
      </c>
      <c r="B10" s="183" t="s">
        <v>1111</v>
      </c>
      <c r="C10" s="88" t="s">
        <v>1112</v>
      </c>
      <c r="D10" s="185" t="s">
        <v>1113</v>
      </c>
      <c r="E10" s="186"/>
      <c r="F10" s="194" t="s">
        <v>1114</v>
      </c>
      <c r="G10" s="187" t="s">
        <v>1115</v>
      </c>
      <c r="H10" s="188"/>
      <c r="I10" s="189" t="s">
        <v>1116</v>
      </c>
      <c r="J10" s="190"/>
      <c r="K10" s="191"/>
      <c r="L10" s="192" t="s">
        <v>1117</v>
      </c>
      <c r="M10" s="117" t="s">
        <v>1118</v>
      </c>
      <c r="N10" s="181" t="s">
        <v>1099</v>
      </c>
      <c r="O10" s="182"/>
    </row>
    <row r="11" spans="1:15" s="72" customFormat="1" x14ac:dyDescent="0.25">
      <c r="A11" s="184"/>
      <c r="B11" s="184"/>
      <c r="C11" s="88" t="s">
        <v>52</v>
      </c>
      <c r="D11" s="80" t="s">
        <v>53</v>
      </c>
      <c r="E11" s="80" t="s">
        <v>54</v>
      </c>
      <c r="F11" s="195"/>
      <c r="G11" s="77" t="s">
        <v>55</v>
      </c>
      <c r="H11" s="77" t="s">
        <v>56</v>
      </c>
      <c r="I11" s="77" t="s">
        <v>57</v>
      </c>
      <c r="J11" s="77" t="s">
        <v>58</v>
      </c>
      <c r="K11" s="77" t="s">
        <v>59</v>
      </c>
      <c r="L11" s="193"/>
      <c r="M11" s="79"/>
      <c r="N11" s="181"/>
      <c r="O11" s="182"/>
    </row>
    <row r="12" spans="1:15" x14ac:dyDescent="0.25">
      <c r="A12" s="62">
        <v>12</v>
      </c>
      <c r="B12" s="62" t="s">
        <v>790</v>
      </c>
      <c r="C12" s="111" t="s">
        <v>791</v>
      </c>
      <c r="D12" s="82" t="s">
        <v>62</v>
      </c>
      <c r="E12" s="82"/>
      <c r="F12" s="92">
        <v>15</v>
      </c>
      <c r="G12" s="93"/>
      <c r="H12" s="93" t="s">
        <v>106</v>
      </c>
      <c r="I12" s="93" t="s">
        <v>792</v>
      </c>
      <c r="J12" s="93" t="s">
        <v>793</v>
      </c>
      <c r="K12" s="93">
        <v>44720</v>
      </c>
      <c r="L12" s="82" t="s">
        <v>254</v>
      </c>
      <c r="M12" s="103">
        <v>4921.5</v>
      </c>
      <c r="N12" s="93" t="s">
        <v>523</v>
      </c>
      <c r="O12" s="119"/>
    </row>
    <row r="13" spans="1:15" ht="30" x14ac:dyDescent="0.25">
      <c r="A13" s="68">
        <v>13</v>
      </c>
      <c r="B13" s="62" t="s">
        <v>785</v>
      </c>
      <c r="C13" s="111" t="s">
        <v>786</v>
      </c>
      <c r="D13" s="82"/>
      <c r="E13" s="82" t="s">
        <v>62</v>
      </c>
      <c r="F13" s="92">
        <v>19</v>
      </c>
      <c r="G13" s="93"/>
      <c r="H13" s="94" t="s">
        <v>1083</v>
      </c>
      <c r="I13" s="93" t="s">
        <v>787</v>
      </c>
      <c r="J13" s="93" t="s">
        <v>788</v>
      </c>
      <c r="K13" s="93">
        <v>45850</v>
      </c>
      <c r="L13" s="82" t="s">
        <v>154</v>
      </c>
      <c r="M13" s="103">
        <v>4921.5</v>
      </c>
      <c r="N13" s="93" t="s">
        <v>789</v>
      </c>
      <c r="O13" s="119"/>
    </row>
    <row r="14" spans="1:15" x14ac:dyDescent="0.25">
      <c r="A14" s="62">
        <v>14</v>
      </c>
      <c r="B14" s="62" t="s">
        <v>1012</v>
      </c>
      <c r="C14" s="111" t="s">
        <v>1013</v>
      </c>
      <c r="D14" s="82"/>
      <c r="E14" s="82" t="s">
        <v>62</v>
      </c>
      <c r="F14" s="92">
        <v>56</v>
      </c>
      <c r="G14" s="93"/>
      <c r="H14" s="93" t="s">
        <v>46</v>
      </c>
      <c r="I14" s="93" t="s">
        <v>1014</v>
      </c>
      <c r="J14" s="93" t="s">
        <v>628</v>
      </c>
      <c r="K14" s="93">
        <v>45412</v>
      </c>
      <c r="L14" s="82" t="s">
        <v>126</v>
      </c>
      <c r="M14" s="103">
        <v>4921.5</v>
      </c>
      <c r="N14" s="93" t="s">
        <v>885</v>
      </c>
      <c r="O14" s="119"/>
    </row>
    <row r="15" spans="1:15" x14ac:dyDescent="0.25">
      <c r="A15" s="68">
        <v>15</v>
      </c>
      <c r="B15" s="62" t="s">
        <v>556</v>
      </c>
      <c r="C15" s="111" t="s">
        <v>557</v>
      </c>
      <c r="D15" s="82" t="s">
        <v>62</v>
      </c>
      <c r="E15" s="82"/>
      <c r="F15" s="92">
        <v>32</v>
      </c>
      <c r="G15" s="93"/>
      <c r="H15" s="93" t="s">
        <v>49</v>
      </c>
      <c r="I15" s="93" t="s">
        <v>558</v>
      </c>
      <c r="J15" s="93" t="s">
        <v>559</v>
      </c>
      <c r="K15" s="93">
        <v>45734</v>
      </c>
      <c r="L15" s="93" t="s">
        <v>254</v>
      </c>
      <c r="M15" s="103">
        <v>4921.5</v>
      </c>
      <c r="N15" s="93" t="s">
        <v>528</v>
      </c>
      <c r="O15" s="119"/>
    </row>
    <row r="16" spans="1:15" x14ac:dyDescent="0.25">
      <c r="A16" s="62">
        <v>16</v>
      </c>
      <c r="B16" s="62" t="s">
        <v>384</v>
      </c>
      <c r="C16" s="111" t="s">
        <v>385</v>
      </c>
      <c r="D16" s="82"/>
      <c r="E16" s="82" t="s">
        <v>62</v>
      </c>
      <c r="F16" s="92">
        <v>27</v>
      </c>
      <c r="G16" s="93"/>
      <c r="H16" s="93" t="s">
        <v>106</v>
      </c>
      <c r="I16" s="93" t="s">
        <v>386</v>
      </c>
      <c r="J16" s="93" t="s">
        <v>387</v>
      </c>
      <c r="K16" s="93">
        <v>44410</v>
      </c>
      <c r="L16" s="82" t="s">
        <v>254</v>
      </c>
      <c r="M16" s="103">
        <v>4921.5</v>
      </c>
      <c r="N16" s="93" t="s">
        <v>388</v>
      </c>
      <c r="O16" s="119"/>
    </row>
    <row r="17" spans="1:15" ht="30" x14ac:dyDescent="0.25">
      <c r="A17" s="68">
        <v>17</v>
      </c>
      <c r="B17" s="62" t="s">
        <v>504</v>
      </c>
      <c r="C17" s="111" t="s">
        <v>505</v>
      </c>
      <c r="D17" s="82" t="s">
        <v>62</v>
      </c>
      <c r="E17" s="82"/>
      <c r="F17" s="92">
        <v>64</v>
      </c>
      <c r="G17" s="93"/>
      <c r="H17" s="93" t="s">
        <v>106</v>
      </c>
      <c r="I17" s="93" t="s">
        <v>506</v>
      </c>
      <c r="J17" s="93" t="s">
        <v>507</v>
      </c>
      <c r="K17" s="93">
        <v>44270</v>
      </c>
      <c r="L17" s="93" t="s">
        <v>508</v>
      </c>
      <c r="M17" s="103">
        <v>4921.5</v>
      </c>
      <c r="N17" s="93" t="s">
        <v>509</v>
      </c>
      <c r="O17" s="119"/>
    </row>
    <row r="18" spans="1:15" x14ac:dyDescent="0.25">
      <c r="A18" s="62">
        <v>18</v>
      </c>
      <c r="B18" s="62" t="s">
        <v>977</v>
      </c>
      <c r="C18" s="111" t="s">
        <v>978</v>
      </c>
      <c r="D18" s="82"/>
      <c r="E18" s="82" t="s">
        <v>62</v>
      </c>
      <c r="F18" s="92">
        <v>44</v>
      </c>
      <c r="G18" s="93"/>
      <c r="H18" s="93" t="s">
        <v>106</v>
      </c>
      <c r="I18" s="93" t="s">
        <v>979</v>
      </c>
      <c r="J18" s="93" t="s">
        <v>980</v>
      </c>
      <c r="K18" s="93">
        <v>45150</v>
      </c>
      <c r="L18" s="82" t="s">
        <v>400</v>
      </c>
      <c r="M18" s="103">
        <v>4921.5</v>
      </c>
      <c r="N18" s="93" t="s">
        <v>137</v>
      </c>
      <c r="O18" s="119"/>
    </row>
    <row r="19" spans="1:15" ht="30" x14ac:dyDescent="0.25">
      <c r="A19" s="68">
        <v>19</v>
      </c>
      <c r="B19" s="62" t="s">
        <v>1018</v>
      </c>
      <c r="C19" s="111" t="s">
        <v>1019</v>
      </c>
      <c r="D19" s="82" t="s">
        <v>62</v>
      </c>
      <c r="E19" s="82"/>
      <c r="F19" s="92">
        <v>2</v>
      </c>
      <c r="G19" s="93"/>
      <c r="H19" s="93" t="s">
        <v>348</v>
      </c>
      <c r="I19" s="93" t="s">
        <v>1020</v>
      </c>
      <c r="J19" s="93" t="s">
        <v>1021</v>
      </c>
      <c r="K19" s="93">
        <v>45625</v>
      </c>
      <c r="L19" s="82" t="s">
        <v>84</v>
      </c>
      <c r="M19" s="103">
        <v>4921.5</v>
      </c>
      <c r="N19" s="93" t="s">
        <v>91</v>
      </c>
      <c r="O19" s="119"/>
    </row>
    <row r="20" spans="1:15" x14ac:dyDescent="0.25">
      <c r="A20" s="62">
        <v>20</v>
      </c>
      <c r="B20" s="62" t="s">
        <v>171</v>
      </c>
      <c r="C20" s="111" t="s">
        <v>172</v>
      </c>
      <c r="D20" s="82" t="s">
        <v>62</v>
      </c>
      <c r="E20" s="82"/>
      <c r="F20" s="92">
        <v>5</v>
      </c>
      <c r="G20" s="93"/>
      <c r="H20" s="93" t="s">
        <v>106</v>
      </c>
      <c r="I20" s="93" t="s">
        <v>173</v>
      </c>
      <c r="J20" s="93" t="s">
        <v>174</v>
      </c>
      <c r="K20" s="93">
        <v>44600</v>
      </c>
      <c r="L20" s="82" t="s">
        <v>84</v>
      </c>
      <c r="M20" s="103">
        <v>4921.5</v>
      </c>
      <c r="N20" s="93" t="s">
        <v>79</v>
      </c>
      <c r="O20" s="119"/>
    </row>
    <row r="21" spans="1:15" x14ac:dyDescent="0.25">
      <c r="A21" s="68">
        <v>21</v>
      </c>
      <c r="B21" s="62" t="s">
        <v>880</v>
      </c>
      <c r="C21" s="111" t="s">
        <v>881</v>
      </c>
      <c r="D21" s="82"/>
      <c r="E21" s="82" t="s">
        <v>62</v>
      </c>
      <c r="F21" s="92">
        <v>46</v>
      </c>
      <c r="G21" s="93"/>
      <c r="H21" s="93" t="s">
        <v>106</v>
      </c>
      <c r="I21" s="93" t="s">
        <v>882</v>
      </c>
      <c r="J21" s="93" t="s">
        <v>883</v>
      </c>
      <c r="K21" s="93">
        <v>44987</v>
      </c>
      <c r="L21" s="93" t="s">
        <v>884</v>
      </c>
      <c r="M21" s="103">
        <v>4921.5</v>
      </c>
      <c r="N21" s="93" t="s">
        <v>885</v>
      </c>
      <c r="O21" s="119"/>
    </row>
    <row r="22" spans="1:15" ht="30" x14ac:dyDescent="0.25">
      <c r="A22" s="62">
        <v>22</v>
      </c>
      <c r="B22" s="62" t="s">
        <v>1064</v>
      </c>
      <c r="C22" s="111" t="s">
        <v>1065</v>
      </c>
      <c r="D22" s="82"/>
      <c r="E22" s="82" t="s">
        <v>62</v>
      </c>
      <c r="F22" s="92">
        <v>39</v>
      </c>
      <c r="G22" s="93"/>
      <c r="H22" s="93" t="s">
        <v>106</v>
      </c>
      <c r="I22" s="93" t="s">
        <v>1066</v>
      </c>
      <c r="J22" s="93" t="s">
        <v>1067</v>
      </c>
      <c r="K22" s="93">
        <v>44720</v>
      </c>
      <c r="L22" s="82" t="s">
        <v>508</v>
      </c>
      <c r="M22" s="103">
        <v>4921.5</v>
      </c>
      <c r="N22" s="93" t="s">
        <v>79</v>
      </c>
      <c r="O22" s="119"/>
    </row>
    <row r="23" spans="1:15" ht="30" x14ac:dyDescent="0.25">
      <c r="A23" s="68">
        <v>23</v>
      </c>
      <c r="B23" s="62" t="s">
        <v>565</v>
      </c>
      <c r="C23" s="111" t="s">
        <v>566</v>
      </c>
      <c r="D23" s="82"/>
      <c r="E23" s="82" t="s">
        <v>62</v>
      </c>
      <c r="F23" s="92">
        <v>28</v>
      </c>
      <c r="G23" s="93"/>
      <c r="H23" s="93" t="s">
        <v>106</v>
      </c>
      <c r="I23" s="93" t="s">
        <v>567</v>
      </c>
      <c r="J23" s="93" t="s">
        <v>568</v>
      </c>
      <c r="K23" s="93">
        <v>44250</v>
      </c>
      <c r="L23" s="93" t="s">
        <v>180</v>
      </c>
      <c r="M23" s="103">
        <v>4921.5</v>
      </c>
      <c r="N23" s="93" t="s">
        <v>137</v>
      </c>
      <c r="O23" s="119"/>
    </row>
    <row r="24" spans="1:15" ht="30" x14ac:dyDescent="0.25">
      <c r="A24" s="62">
        <v>24</v>
      </c>
      <c r="B24" s="62" t="s">
        <v>560</v>
      </c>
      <c r="C24" s="111" t="s">
        <v>561</v>
      </c>
      <c r="D24" s="82" t="s">
        <v>62</v>
      </c>
      <c r="E24" s="82"/>
      <c r="F24" s="92">
        <v>13</v>
      </c>
      <c r="G24" s="93"/>
      <c r="H24" s="93" t="s">
        <v>348</v>
      </c>
      <c r="I24" s="93" t="s">
        <v>562</v>
      </c>
      <c r="J24" s="93" t="s">
        <v>563</v>
      </c>
      <c r="K24" s="93">
        <v>45630</v>
      </c>
      <c r="L24" s="93" t="s">
        <v>564</v>
      </c>
      <c r="M24" s="103">
        <v>4921.5</v>
      </c>
      <c r="N24" s="93" t="s">
        <v>286</v>
      </c>
      <c r="O24" s="119"/>
    </row>
    <row r="25" spans="1:15" x14ac:dyDescent="0.25">
      <c r="A25" s="68">
        <v>25</v>
      </c>
      <c r="B25" s="62" t="s">
        <v>585</v>
      </c>
      <c r="C25" s="111" t="s">
        <v>586</v>
      </c>
      <c r="D25" s="82" t="s">
        <v>62</v>
      </c>
      <c r="E25" s="82"/>
      <c r="F25" s="92">
        <v>14</v>
      </c>
      <c r="G25" s="93"/>
      <c r="H25" s="93" t="s">
        <v>49</v>
      </c>
      <c r="I25" s="93" t="s">
        <v>587</v>
      </c>
      <c r="J25" s="93" t="s">
        <v>588</v>
      </c>
      <c r="K25" s="93">
        <v>45180</v>
      </c>
      <c r="L25" s="93" t="s">
        <v>131</v>
      </c>
      <c r="M25" s="103">
        <v>4921.5</v>
      </c>
      <c r="N25" s="93" t="s">
        <v>286</v>
      </c>
      <c r="O25" s="119"/>
    </row>
    <row r="26" spans="1:15" ht="30" x14ac:dyDescent="0.25">
      <c r="A26" s="62">
        <v>26</v>
      </c>
      <c r="B26" s="62" t="s">
        <v>755</v>
      </c>
      <c r="C26" s="111" t="s">
        <v>756</v>
      </c>
      <c r="D26" s="82" t="s">
        <v>62</v>
      </c>
      <c r="E26" s="82"/>
      <c r="F26" s="92">
        <v>9</v>
      </c>
      <c r="G26" s="93"/>
      <c r="H26" s="93" t="s">
        <v>757</v>
      </c>
      <c r="I26" s="93" t="s">
        <v>758</v>
      </c>
      <c r="J26" s="93" t="s">
        <v>759</v>
      </c>
      <c r="K26" s="93">
        <v>49120</v>
      </c>
      <c r="L26" s="82" t="s">
        <v>100</v>
      </c>
      <c r="M26" s="103">
        <v>4921.5</v>
      </c>
      <c r="N26" s="93" t="s">
        <v>286</v>
      </c>
      <c r="O26" s="119"/>
    </row>
    <row r="27" spans="1:15" x14ac:dyDescent="0.25">
      <c r="A27" s="68">
        <v>27</v>
      </c>
      <c r="B27" s="62" t="s">
        <v>968</v>
      </c>
      <c r="C27" s="111" t="s">
        <v>969</v>
      </c>
      <c r="D27" s="82" t="s">
        <v>62</v>
      </c>
      <c r="E27" s="82"/>
      <c r="F27" s="92">
        <v>16</v>
      </c>
      <c r="G27" s="93"/>
      <c r="H27" s="93" t="s">
        <v>970</v>
      </c>
      <c r="I27" s="93" t="s">
        <v>971</v>
      </c>
      <c r="J27" s="93" t="s">
        <v>972</v>
      </c>
      <c r="K27" s="93">
        <v>48800</v>
      </c>
      <c r="L27" s="82" t="s">
        <v>263</v>
      </c>
      <c r="M27" s="103">
        <v>4921.5</v>
      </c>
      <c r="N27" s="93" t="s">
        <v>91</v>
      </c>
      <c r="O27" s="119"/>
    </row>
    <row r="28" spans="1:15" x14ac:dyDescent="0.25">
      <c r="A28" s="62">
        <v>28</v>
      </c>
      <c r="B28" s="62" t="s">
        <v>273</v>
      </c>
      <c r="C28" s="111" t="s">
        <v>274</v>
      </c>
      <c r="D28" s="82" t="s">
        <v>62</v>
      </c>
      <c r="E28" s="82"/>
      <c r="F28" s="92">
        <v>5</v>
      </c>
      <c r="G28" s="93"/>
      <c r="H28" s="93" t="s">
        <v>49</v>
      </c>
      <c r="I28" s="93" t="s">
        <v>275</v>
      </c>
      <c r="J28" s="93" t="s">
        <v>272</v>
      </c>
      <c r="K28" s="93">
        <v>45066</v>
      </c>
      <c r="L28" s="82" t="s">
        <v>268</v>
      </c>
      <c r="M28" s="103">
        <v>4921.5</v>
      </c>
      <c r="N28" s="93" t="s">
        <v>101</v>
      </c>
      <c r="O28" s="119"/>
    </row>
    <row r="29" spans="1:15" ht="30" x14ac:dyDescent="0.25">
      <c r="A29" s="68">
        <v>29</v>
      </c>
      <c r="B29" s="62" t="s">
        <v>195</v>
      </c>
      <c r="C29" s="111" t="s">
        <v>196</v>
      </c>
      <c r="D29" s="82"/>
      <c r="E29" s="82" t="s">
        <v>62</v>
      </c>
      <c r="F29" s="92">
        <v>6</v>
      </c>
      <c r="G29" s="93"/>
      <c r="H29" s="93" t="s">
        <v>145</v>
      </c>
      <c r="I29" s="93" t="s">
        <v>197</v>
      </c>
      <c r="J29" s="93" t="s">
        <v>198</v>
      </c>
      <c r="K29" s="93">
        <v>45642</v>
      </c>
      <c r="L29" s="82" t="s">
        <v>199</v>
      </c>
      <c r="M29" s="103">
        <v>4921.5</v>
      </c>
      <c r="N29" s="93" t="s">
        <v>91</v>
      </c>
      <c r="O29" s="119"/>
    </row>
    <row r="30" spans="1:15" x14ac:dyDescent="0.25">
      <c r="A30" s="62">
        <v>30</v>
      </c>
      <c r="B30" s="62" t="s">
        <v>74</v>
      </c>
      <c r="C30" s="111" t="s">
        <v>75</v>
      </c>
      <c r="D30" s="82" t="s">
        <v>62</v>
      </c>
      <c r="E30" s="82"/>
      <c r="F30" s="92">
        <v>18</v>
      </c>
      <c r="G30" s="93"/>
      <c r="H30" s="93" t="s">
        <v>63</v>
      </c>
      <c r="I30" s="93" t="s">
        <v>76</v>
      </c>
      <c r="J30" s="93" t="s">
        <v>77</v>
      </c>
      <c r="K30" s="93">
        <v>47600</v>
      </c>
      <c r="L30" s="82" t="s">
        <v>78</v>
      </c>
      <c r="M30" s="103">
        <v>4921.5</v>
      </c>
      <c r="N30" s="93" t="s">
        <v>79</v>
      </c>
      <c r="O30" s="119"/>
    </row>
    <row r="31" spans="1:15" x14ac:dyDescent="0.25">
      <c r="A31" s="68">
        <v>31</v>
      </c>
      <c r="B31" s="62" t="s">
        <v>646</v>
      </c>
      <c r="C31" s="111" t="s">
        <v>647</v>
      </c>
      <c r="D31" s="82" t="s">
        <v>62</v>
      </c>
      <c r="E31" s="82"/>
      <c r="F31" s="92">
        <v>6</v>
      </c>
      <c r="G31" s="93"/>
      <c r="H31" s="93" t="s">
        <v>49</v>
      </c>
      <c r="I31" s="93" t="s">
        <v>648</v>
      </c>
      <c r="J31" s="93" t="s">
        <v>184</v>
      </c>
      <c r="K31" s="93">
        <v>45180</v>
      </c>
      <c r="L31" s="93" t="s">
        <v>649</v>
      </c>
      <c r="M31" s="103">
        <v>4921.5</v>
      </c>
      <c r="N31" s="93" t="s">
        <v>91</v>
      </c>
      <c r="O31" s="119"/>
    </row>
    <row r="32" spans="1:15" ht="30" x14ac:dyDescent="0.25">
      <c r="A32" s="62">
        <v>32</v>
      </c>
      <c r="B32" s="62" t="s">
        <v>992</v>
      </c>
      <c r="C32" s="111" t="s">
        <v>993</v>
      </c>
      <c r="D32" s="82"/>
      <c r="E32" s="82" t="s">
        <v>62</v>
      </c>
      <c r="F32" s="92">
        <v>2</v>
      </c>
      <c r="G32" s="93"/>
      <c r="H32" s="93" t="s">
        <v>106</v>
      </c>
      <c r="I32" s="93" t="s">
        <v>994</v>
      </c>
      <c r="J32" s="93" t="s">
        <v>995</v>
      </c>
      <c r="K32" s="93">
        <v>44720</v>
      </c>
      <c r="L32" s="82" t="s">
        <v>351</v>
      </c>
      <c r="M32" s="103">
        <v>4921.5</v>
      </c>
      <c r="N32" s="93" t="s">
        <v>91</v>
      </c>
      <c r="O32" s="119"/>
    </row>
    <row r="33" spans="1:15" ht="30" x14ac:dyDescent="0.25">
      <c r="A33" s="68">
        <v>33</v>
      </c>
      <c r="B33" s="62" t="s">
        <v>466</v>
      </c>
      <c r="C33" s="111" t="s">
        <v>467</v>
      </c>
      <c r="D33" s="82" t="s">
        <v>62</v>
      </c>
      <c r="E33" s="82"/>
      <c r="F33" s="92">
        <v>2</v>
      </c>
      <c r="G33" s="93"/>
      <c r="H33" s="93" t="s">
        <v>106</v>
      </c>
      <c r="I33" s="93" t="s">
        <v>468</v>
      </c>
      <c r="J33" s="93" t="s">
        <v>469</v>
      </c>
      <c r="K33" s="93">
        <v>44250</v>
      </c>
      <c r="L33" s="93" t="s">
        <v>470</v>
      </c>
      <c r="M33" s="103">
        <v>4921.5</v>
      </c>
      <c r="N33" s="93" t="s">
        <v>91</v>
      </c>
      <c r="O33" s="119"/>
    </row>
    <row r="34" spans="1:15" x14ac:dyDescent="0.25">
      <c r="A34" s="62">
        <v>34</v>
      </c>
      <c r="B34" s="62" t="s">
        <v>680</v>
      </c>
      <c r="C34" s="111" t="s">
        <v>681</v>
      </c>
      <c r="D34" s="82" t="s">
        <v>62</v>
      </c>
      <c r="E34" s="82"/>
      <c r="F34" s="92">
        <v>5</v>
      </c>
      <c r="G34" s="93"/>
      <c r="H34" s="93" t="s">
        <v>106</v>
      </c>
      <c r="I34" s="93" t="s">
        <v>682</v>
      </c>
      <c r="J34" s="93" t="s">
        <v>568</v>
      </c>
      <c r="K34" s="93">
        <v>44240</v>
      </c>
      <c r="L34" s="93" t="s">
        <v>78</v>
      </c>
      <c r="M34" s="103">
        <v>4921.5</v>
      </c>
      <c r="N34" s="93" t="s">
        <v>79</v>
      </c>
      <c r="O34" s="119"/>
    </row>
    <row r="35" spans="1:15" x14ac:dyDescent="0.25">
      <c r="A35" s="68">
        <v>35</v>
      </c>
      <c r="B35" s="62" t="s">
        <v>659</v>
      </c>
      <c r="C35" s="111" t="s">
        <v>660</v>
      </c>
      <c r="D35" s="82" t="s">
        <v>62</v>
      </c>
      <c r="E35" s="82"/>
      <c r="F35" s="92">
        <v>60</v>
      </c>
      <c r="G35" s="93"/>
      <c r="H35" s="93" t="s">
        <v>661</v>
      </c>
      <c r="I35" s="93" t="s">
        <v>662</v>
      </c>
      <c r="J35" s="93" t="s">
        <v>663</v>
      </c>
      <c r="K35" s="93">
        <v>47570</v>
      </c>
      <c r="L35" s="93" t="s">
        <v>180</v>
      </c>
      <c r="M35" s="103">
        <v>4921.5</v>
      </c>
      <c r="N35" s="93" t="s">
        <v>417</v>
      </c>
      <c r="O35" s="119"/>
    </row>
    <row r="36" spans="1:15" ht="30" x14ac:dyDescent="0.25">
      <c r="A36" s="62">
        <v>36</v>
      </c>
      <c r="B36" s="62" t="s">
        <v>114</v>
      </c>
      <c r="C36" s="112" t="s">
        <v>1084</v>
      </c>
      <c r="D36" s="82" t="s">
        <v>62</v>
      </c>
      <c r="E36" s="82"/>
      <c r="F36" s="92">
        <v>2</v>
      </c>
      <c r="G36" s="93"/>
      <c r="H36" s="93" t="s">
        <v>106</v>
      </c>
      <c r="I36" s="93" t="s">
        <v>115</v>
      </c>
      <c r="J36" s="93" t="s">
        <v>116</v>
      </c>
      <c r="K36" s="93">
        <v>44760</v>
      </c>
      <c r="L36" s="82" t="s">
        <v>84</v>
      </c>
      <c r="M36" s="103">
        <v>4921.5</v>
      </c>
      <c r="N36" s="93" t="s">
        <v>91</v>
      </c>
      <c r="O36" s="119"/>
    </row>
    <row r="37" spans="1:15" ht="30" x14ac:dyDescent="0.25">
      <c r="A37" s="68">
        <v>37</v>
      </c>
      <c r="B37" s="62" t="s">
        <v>751</v>
      </c>
      <c r="C37" s="111" t="s">
        <v>752</v>
      </c>
      <c r="D37" s="82"/>
      <c r="E37" s="82" t="s">
        <v>62</v>
      </c>
      <c r="F37" s="92">
        <v>45</v>
      </c>
      <c r="G37" s="93"/>
      <c r="H37" s="93" t="s">
        <v>106</v>
      </c>
      <c r="I37" s="93" t="s">
        <v>753</v>
      </c>
      <c r="J37" s="93" t="s">
        <v>754</v>
      </c>
      <c r="K37" s="93">
        <v>44270</v>
      </c>
      <c r="L37" s="82" t="s">
        <v>393</v>
      </c>
      <c r="M37" s="103">
        <v>4921.5</v>
      </c>
      <c r="N37" s="93" t="s">
        <v>433</v>
      </c>
      <c r="O37" s="119"/>
    </row>
    <row r="38" spans="1:15" ht="30" x14ac:dyDescent="0.25">
      <c r="A38" s="62">
        <v>38</v>
      </c>
      <c r="B38" s="62" t="s">
        <v>421</v>
      </c>
      <c r="C38" s="111" t="s">
        <v>422</v>
      </c>
      <c r="D38" s="82"/>
      <c r="E38" s="82" t="s">
        <v>62</v>
      </c>
      <c r="F38" s="92">
        <v>10</v>
      </c>
      <c r="G38" s="93"/>
      <c r="H38" s="93" t="s">
        <v>414</v>
      </c>
      <c r="I38" s="93" t="s">
        <v>423</v>
      </c>
      <c r="J38" s="93" t="s">
        <v>125</v>
      </c>
      <c r="K38" s="93">
        <v>48050</v>
      </c>
      <c r="L38" s="93" t="s">
        <v>424</v>
      </c>
      <c r="M38" s="103">
        <v>4921.5</v>
      </c>
      <c r="N38" s="93" t="s">
        <v>286</v>
      </c>
      <c r="O38" s="119"/>
    </row>
    <row r="39" spans="1:15" ht="30" x14ac:dyDescent="0.25">
      <c r="A39" s="68">
        <v>39</v>
      </c>
      <c r="B39" s="62" t="s">
        <v>886</v>
      </c>
      <c r="C39" s="111" t="s">
        <v>887</v>
      </c>
      <c r="D39" s="82"/>
      <c r="E39" s="82" t="s">
        <v>62</v>
      </c>
      <c r="F39" s="92">
        <v>68</v>
      </c>
      <c r="G39" s="93"/>
      <c r="H39" s="93" t="s">
        <v>49</v>
      </c>
      <c r="I39" s="93" t="s">
        <v>888</v>
      </c>
      <c r="J39" s="93" t="s">
        <v>889</v>
      </c>
      <c r="K39" s="93">
        <v>45204</v>
      </c>
      <c r="L39" s="93" t="s">
        <v>890</v>
      </c>
      <c r="M39" s="103">
        <v>4921.5</v>
      </c>
      <c r="N39" s="93" t="s">
        <v>891</v>
      </c>
      <c r="O39" s="119"/>
    </row>
    <row r="40" spans="1:15" ht="30" x14ac:dyDescent="0.25">
      <c r="A40" s="62">
        <v>40</v>
      </c>
      <c r="B40" s="62" t="s">
        <v>515</v>
      </c>
      <c r="C40" s="111" t="s">
        <v>516</v>
      </c>
      <c r="D40" s="82" t="s">
        <v>62</v>
      </c>
      <c r="E40" s="82"/>
      <c r="F40" s="92">
        <v>2</v>
      </c>
      <c r="G40" s="93"/>
      <c r="H40" s="93" t="s">
        <v>278</v>
      </c>
      <c r="I40" s="93" t="s">
        <v>517</v>
      </c>
      <c r="J40" s="93" t="s">
        <v>518</v>
      </c>
      <c r="K40" s="93">
        <v>49700</v>
      </c>
      <c r="L40" s="93" t="s">
        <v>84</v>
      </c>
      <c r="M40" s="103">
        <v>4921.5</v>
      </c>
      <c r="N40" s="93" t="s">
        <v>290</v>
      </c>
      <c r="O40" s="119"/>
    </row>
    <row r="41" spans="1:15" ht="30" x14ac:dyDescent="0.25">
      <c r="A41" s="68">
        <v>41</v>
      </c>
      <c r="B41" s="62" t="s">
        <v>577</v>
      </c>
      <c r="C41" s="111" t="s">
        <v>578</v>
      </c>
      <c r="D41" s="82"/>
      <c r="E41" s="82" t="s">
        <v>62</v>
      </c>
      <c r="F41" s="92">
        <v>35</v>
      </c>
      <c r="G41" s="93"/>
      <c r="H41" s="93" t="s">
        <v>49</v>
      </c>
      <c r="I41" s="93" t="s">
        <v>579</v>
      </c>
      <c r="J41" s="93" t="s">
        <v>580</v>
      </c>
      <c r="K41" s="93">
        <v>45136</v>
      </c>
      <c r="L41" s="93" t="s">
        <v>581</v>
      </c>
      <c r="M41" s="103">
        <v>4921.5</v>
      </c>
      <c r="N41" s="93" t="s">
        <v>137</v>
      </c>
      <c r="O41" s="119"/>
    </row>
    <row r="42" spans="1:15" x14ac:dyDescent="0.25">
      <c r="A42" s="62">
        <v>42</v>
      </c>
      <c r="B42" s="62" t="s">
        <v>365</v>
      </c>
      <c r="C42" s="111" t="s">
        <v>366</v>
      </c>
      <c r="D42" s="82"/>
      <c r="E42" s="82" t="s">
        <v>62</v>
      </c>
      <c r="F42" s="92">
        <v>5</v>
      </c>
      <c r="G42" s="93"/>
      <c r="H42" s="93" t="s">
        <v>367</v>
      </c>
      <c r="I42" s="93" t="s">
        <v>368</v>
      </c>
      <c r="J42" s="93" t="s">
        <v>369</v>
      </c>
      <c r="K42" s="93">
        <v>45957</v>
      </c>
      <c r="L42" s="82" t="s">
        <v>131</v>
      </c>
      <c r="M42" s="103">
        <v>4921.5</v>
      </c>
      <c r="N42" s="93" t="s">
        <v>91</v>
      </c>
      <c r="O42" s="119"/>
    </row>
    <row r="43" spans="1:15" x14ac:dyDescent="0.25">
      <c r="A43" s="68">
        <v>43</v>
      </c>
      <c r="B43" s="62" t="s">
        <v>322</v>
      </c>
      <c r="C43" s="111" t="s">
        <v>323</v>
      </c>
      <c r="D43" s="82"/>
      <c r="E43" s="82" t="s">
        <v>62</v>
      </c>
      <c r="F43" s="92">
        <v>11</v>
      </c>
      <c r="G43" s="93"/>
      <c r="H43" s="93" t="s">
        <v>49</v>
      </c>
      <c r="I43" s="93" t="s">
        <v>324</v>
      </c>
      <c r="J43" s="93" t="s">
        <v>325</v>
      </c>
      <c r="K43" s="93">
        <v>45079</v>
      </c>
      <c r="L43" s="82" t="s">
        <v>326</v>
      </c>
      <c r="M43" s="103">
        <v>4921.5</v>
      </c>
      <c r="N43" s="93" t="s">
        <v>286</v>
      </c>
      <c r="O43" s="119"/>
    </row>
    <row r="44" spans="1:15" ht="30" x14ac:dyDescent="0.25">
      <c r="A44" s="62">
        <v>44</v>
      </c>
      <c r="B44" s="62" t="s">
        <v>1052</v>
      </c>
      <c r="C44" s="111" t="s">
        <v>1053</v>
      </c>
      <c r="D44" s="82" t="s">
        <v>62</v>
      </c>
      <c r="E44" s="82"/>
      <c r="F44" s="92">
        <v>11</v>
      </c>
      <c r="G44" s="93"/>
      <c r="H44" s="93" t="s">
        <v>48</v>
      </c>
      <c r="I44" s="93" t="s">
        <v>1054</v>
      </c>
      <c r="J44" s="93" t="s">
        <v>77</v>
      </c>
      <c r="K44" s="93">
        <v>47730</v>
      </c>
      <c r="L44" s="82" t="s">
        <v>1055</v>
      </c>
      <c r="M44" s="103">
        <v>4921.5</v>
      </c>
      <c r="N44" s="93" t="s">
        <v>92</v>
      </c>
      <c r="O44" s="119"/>
    </row>
    <row r="45" spans="1:15" ht="30" x14ac:dyDescent="0.25">
      <c r="A45" s="68">
        <v>45</v>
      </c>
      <c r="B45" s="62" t="s">
        <v>1048</v>
      </c>
      <c r="C45" s="111" t="s">
        <v>1049</v>
      </c>
      <c r="D45" s="82" t="s">
        <v>62</v>
      </c>
      <c r="E45" s="82"/>
      <c r="F45" s="92">
        <v>78</v>
      </c>
      <c r="G45" s="93"/>
      <c r="H45" s="93" t="s">
        <v>106</v>
      </c>
      <c r="I45" s="93" t="s">
        <v>1050</v>
      </c>
      <c r="J45" s="93" t="s">
        <v>1051</v>
      </c>
      <c r="K45" s="93">
        <v>44890</v>
      </c>
      <c r="L45" s="82" t="s">
        <v>263</v>
      </c>
      <c r="M45" s="103">
        <v>4921.5</v>
      </c>
      <c r="N45" s="93" t="s">
        <v>73</v>
      </c>
      <c r="O45" s="119"/>
    </row>
    <row r="46" spans="1:15" ht="30" x14ac:dyDescent="0.25">
      <c r="A46" s="62">
        <v>46</v>
      </c>
      <c r="B46" s="62" t="s">
        <v>491</v>
      </c>
      <c r="C46" s="111" t="s">
        <v>492</v>
      </c>
      <c r="D46" s="82"/>
      <c r="E46" s="82" t="s">
        <v>62</v>
      </c>
      <c r="F46" s="92">
        <v>49</v>
      </c>
      <c r="G46" s="93"/>
      <c r="H46" s="93" t="s">
        <v>106</v>
      </c>
      <c r="I46" s="93" t="s">
        <v>493</v>
      </c>
      <c r="J46" s="93" t="s">
        <v>387</v>
      </c>
      <c r="K46" s="93">
        <v>44700</v>
      </c>
      <c r="L46" s="93" t="s">
        <v>494</v>
      </c>
      <c r="M46" s="103">
        <v>4921.5</v>
      </c>
      <c r="N46" s="93" t="s">
        <v>340</v>
      </c>
      <c r="O46" s="119"/>
    </row>
    <row r="47" spans="1:15" x14ac:dyDescent="0.25">
      <c r="A47" s="68">
        <v>47</v>
      </c>
      <c r="B47" s="62" t="s">
        <v>981</v>
      </c>
      <c r="C47" s="111" t="s">
        <v>982</v>
      </c>
      <c r="D47" s="82" t="s">
        <v>62</v>
      </c>
      <c r="E47" s="82"/>
      <c r="F47" s="92">
        <v>43</v>
      </c>
      <c r="G47" s="93"/>
      <c r="H47" s="93" t="s">
        <v>46</v>
      </c>
      <c r="I47" s="93" t="s">
        <v>983</v>
      </c>
      <c r="J47" s="93" t="s">
        <v>628</v>
      </c>
      <c r="K47" s="93">
        <v>45412</v>
      </c>
      <c r="L47" s="82" t="s">
        <v>126</v>
      </c>
      <c r="M47" s="103">
        <v>4921.5</v>
      </c>
      <c r="N47" s="93" t="s">
        <v>92</v>
      </c>
      <c r="O47" s="119"/>
    </row>
    <row r="48" spans="1:15" ht="30" x14ac:dyDescent="0.25">
      <c r="A48" s="62">
        <v>48</v>
      </c>
      <c r="B48" s="62" t="s">
        <v>650</v>
      </c>
      <c r="C48" s="111" t="s">
        <v>651</v>
      </c>
      <c r="D48" s="82" t="s">
        <v>62</v>
      </c>
      <c r="E48" s="82"/>
      <c r="F48" s="92">
        <v>33</v>
      </c>
      <c r="G48" s="93"/>
      <c r="H48" s="95" t="s">
        <v>49</v>
      </c>
      <c r="I48" s="93" t="s">
        <v>652</v>
      </c>
      <c r="J48" s="93" t="s">
        <v>653</v>
      </c>
      <c r="K48" s="93">
        <v>45196</v>
      </c>
      <c r="L48" s="93" t="s">
        <v>180</v>
      </c>
      <c r="M48" s="103">
        <v>4921.5</v>
      </c>
      <c r="N48" s="93" t="s">
        <v>286</v>
      </c>
      <c r="O48" s="119"/>
    </row>
    <row r="49" spans="1:15" x14ac:dyDescent="0.25">
      <c r="A49" s="68">
        <v>49</v>
      </c>
      <c r="B49" s="62" t="s">
        <v>637</v>
      </c>
      <c r="C49" s="111" t="s">
        <v>638</v>
      </c>
      <c r="D49" s="82" t="s">
        <v>62</v>
      </c>
      <c r="E49" s="82"/>
      <c r="F49" s="92">
        <v>55</v>
      </c>
      <c r="G49" s="93"/>
      <c r="H49" s="93" t="s">
        <v>106</v>
      </c>
      <c r="I49" s="93" t="s">
        <v>639</v>
      </c>
      <c r="J49" s="93" t="s">
        <v>628</v>
      </c>
      <c r="K49" s="93">
        <v>44260</v>
      </c>
      <c r="L49" s="93" t="s">
        <v>640</v>
      </c>
      <c r="M49" s="103">
        <v>4921.5</v>
      </c>
      <c r="N49" s="93" t="s">
        <v>286</v>
      </c>
      <c r="O49" s="119"/>
    </row>
    <row r="50" spans="1:15" ht="30" x14ac:dyDescent="0.25">
      <c r="A50" s="62">
        <v>50</v>
      </c>
      <c r="B50" s="62" t="s">
        <v>728</v>
      </c>
      <c r="C50" s="111" t="s">
        <v>729</v>
      </c>
      <c r="D50" s="82"/>
      <c r="E50" s="82" t="s">
        <v>62</v>
      </c>
      <c r="F50" s="92">
        <v>3</v>
      </c>
      <c r="G50" s="93"/>
      <c r="H50" s="93" t="s">
        <v>730</v>
      </c>
      <c r="I50" s="93" t="s">
        <v>731</v>
      </c>
      <c r="J50" s="93" t="s">
        <v>730</v>
      </c>
      <c r="K50" s="93">
        <v>46600</v>
      </c>
      <c r="L50" s="93" t="s">
        <v>209</v>
      </c>
      <c r="M50" s="103">
        <v>4921.5</v>
      </c>
      <c r="N50" s="93" t="s">
        <v>417</v>
      </c>
      <c r="O50" s="119"/>
    </row>
    <row r="51" spans="1:15" ht="30" x14ac:dyDescent="0.25">
      <c r="A51" s="68">
        <v>51</v>
      </c>
      <c r="B51" s="62" t="s">
        <v>230</v>
      </c>
      <c r="C51" s="111" t="s">
        <v>231</v>
      </c>
      <c r="D51" s="82" t="s">
        <v>62</v>
      </c>
      <c r="E51" s="82"/>
      <c r="F51" s="92">
        <v>2</v>
      </c>
      <c r="G51" s="93"/>
      <c r="H51" s="93" t="s">
        <v>106</v>
      </c>
      <c r="I51" s="93" t="s">
        <v>232</v>
      </c>
      <c r="J51" s="93" t="s">
        <v>233</v>
      </c>
      <c r="K51" s="93">
        <v>44440</v>
      </c>
      <c r="L51" s="82" t="s">
        <v>78</v>
      </c>
      <c r="M51" s="103">
        <v>4921.5</v>
      </c>
      <c r="N51" s="93" t="s">
        <v>101</v>
      </c>
      <c r="O51" s="119"/>
    </row>
    <row r="52" spans="1:15" x14ac:dyDescent="0.25">
      <c r="A52" s="62">
        <v>52</v>
      </c>
      <c r="B52" s="62" t="s">
        <v>361</v>
      </c>
      <c r="C52" s="111" t="s">
        <v>362</v>
      </c>
      <c r="D52" s="82"/>
      <c r="E52" s="82" t="s">
        <v>62</v>
      </c>
      <c r="F52" s="92">
        <v>5</v>
      </c>
      <c r="G52" s="93"/>
      <c r="H52" s="93" t="s">
        <v>106</v>
      </c>
      <c r="I52" s="93" t="s">
        <v>363</v>
      </c>
      <c r="J52" s="93" t="s">
        <v>302</v>
      </c>
      <c r="K52" s="93">
        <v>44320</v>
      </c>
      <c r="L52" s="82" t="s">
        <v>364</v>
      </c>
      <c r="M52" s="103">
        <v>4921.5</v>
      </c>
      <c r="N52" s="93" t="s">
        <v>79</v>
      </c>
      <c r="O52" s="119"/>
    </row>
    <row r="53" spans="1:15" ht="30" x14ac:dyDescent="0.25">
      <c r="A53" s="68">
        <v>53</v>
      </c>
      <c r="B53" s="62" t="s">
        <v>443</v>
      </c>
      <c r="C53" s="111" t="s">
        <v>444</v>
      </c>
      <c r="D53" s="82" t="s">
        <v>62</v>
      </c>
      <c r="E53" s="82"/>
      <c r="F53" s="92">
        <v>8</v>
      </c>
      <c r="G53" s="93"/>
      <c r="H53" s="93" t="s">
        <v>49</v>
      </c>
      <c r="I53" s="93" t="s">
        <v>445</v>
      </c>
      <c r="J53" s="93" t="s">
        <v>446</v>
      </c>
      <c r="K53" s="93">
        <v>45180</v>
      </c>
      <c r="L53" s="93" t="s">
        <v>447</v>
      </c>
      <c r="M53" s="103">
        <v>4921.5</v>
      </c>
      <c r="N53" s="93" t="s">
        <v>433</v>
      </c>
      <c r="O53" s="119"/>
    </row>
    <row r="54" spans="1:15" x14ac:dyDescent="0.25">
      <c r="A54" s="62">
        <v>54</v>
      </c>
      <c r="B54" s="62" t="s">
        <v>771</v>
      </c>
      <c r="C54" s="111" t="s">
        <v>772</v>
      </c>
      <c r="D54" s="82"/>
      <c r="E54" s="82" t="s">
        <v>62</v>
      </c>
      <c r="F54" s="92">
        <v>66</v>
      </c>
      <c r="G54" s="93"/>
      <c r="H54" s="93" t="s">
        <v>106</v>
      </c>
      <c r="I54" s="93" t="s">
        <v>773</v>
      </c>
      <c r="J54" s="93" t="s">
        <v>774</v>
      </c>
      <c r="K54" s="93">
        <v>44720</v>
      </c>
      <c r="L54" s="82" t="s">
        <v>393</v>
      </c>
      <c r="M54" s="103">
        <v>4921.5</v>
      </c>
      <c r="N54" s="93" t="s">
        <v>137</v>
      </c>
      <c r="O54" s="119"/>
    </row>
    <row r="55" spans="1:15" ht="30" x14ac:dyDescent="0.25">
      <c r="A55" s="68">
        <v>55</v>
      </c>
      <c r="B55" s="62" t="s">
        <v>295</v>
      </c>
      <c r="C55" s="111" t="s">
        <v>296</v>
      </c>
      <c r="D55" s="82" t="s">
        <v>62</v>
      </c>
      <c r="E55" s="82"/>
      <c r="F55" s="92">
        <v>9</v>
      </c>
      <c r="G55" s="93"/>
      <c r="H55" s="93" t="s">
        <v>46</v>
      </c>
      <c r="I55" s="93" t="s">
        <v>297</v>
      </c>
      <c r="J55" s="93" t="s">
        <v>298</v>
      </c>
      <c r="K55" s="93">
        <v>45400</v>
      </c>
      <c r="L55" s="82" t="s">
        <v>131</v>
      </c>
      <c r="M55" s="103">
        <v>4921.5</v>
      </c>
      <c r="N55" s="93" t="s">
        <v>91</v>
      </c>
      <c r="O55" s="119"/>
    </row>
    <row r="56" spans="1:15" x14ac:dyDescent="0.25">
      <c r="A56" s="62">
        <v>56</v>
      </c>
      <c r="B56" s="62" t="s">
        <v>582</v>
      </c>
      <c r="C56" s="111" t="s">
        <v>583</v>
      </c>
      <c r="D56" s="82" t="s">
        <v>62</v>
      </c>
      <c r="E56" s="82"/>
      <c r="F56" s="92">
        <v>66</v>
      </c>
      <c r="G56" s="93"/>
      <c r="H56" s="93" t="s">
        <v>49</v>
      </c>
      <c r="I56" s="93" t="s">
        <v>584</v>
      </c>
      <c r="J56" s="93" t="s">
        <v>220</v>
      </c>
      <c r="K56" s="93">
        <v>45130</v>
      </c>
      <c r="L56" s="93" t="s">
        <v>263</v>
      </c>
      <c r="M56" s="103">
        <v>4921.5</v>
      </c>
      <c r="N56" s="93" t="s">
        <v>528</v>
      </c>
      <c r="O56" s="119"/>
    </row>
    <row r="57" spans="1:15" x14ac:dyDescent="0.25">
      <c r="A57" s="68">
        <v>57</v>
      </c>
      <c r="B57" s="62" t="s">
        <v>222</v>
      </c>
      <c r="C57" s="111" t="s">
        <v>223</v>
      </c>
      <c r="D57" s="82" t="s">
        <v>62</v>
      </c>
      <c r="E57" s="82"/>
      <c r="F57" s="92">
        <v>5</v>
      </c>
      <c r="G57" s="93"/>
      <c r="H57" s="93" t="s">
        <v>224</v>
      </c>
      <c r="I57" s="93" t="s">
        <v>225</v>
      </c>
      <c r="J57" s="93" t="s">
        <v>224</v>
      </c>
      <c r="K57" s="93">
        <v>48700</v>
      </c>
      <c r="L57" s="82" t="s">
        <v>84</v>
      </c>
      <c r="M57" s="103">
        <v>4921.5</v>
      </c>
      <c r="N57" s="93" t="s">
        <v>79</v>
      </c>
      <c r="O57" s="119"/>
    </row>
    <row r="58" spans="1:15" ht="30" x14ac:dyDescent="0.25">
      <c r="A58" s="62">
        <v>58</v>
      </c>
      <c r="B58" s="62" t="s">
        <v>932</v>
      </c>
      <c r="C58" s="111" t="s">
        <v>933</v>
      </c>
      <c r="D58" s="82" t="s">
        <v>62</v>
      </c>
      <c r="E58" s="82"/>
      <c r="F58" s="92">
        <v>4</v>
      </c>
      <c r="G58" s="93"/>
      <c r="H58" s="93" t="s">
        <v>145</v>
      </c>
      <c r="I58" s="93" t="s">
        <v>934</v>
      </c>
      <c r="J58" s="93" t="s">
        <v>935</v>
      </c>
      <c r="K58" s="93">
        <v>45650</v>
      </c>
      <c r="L58" s="93" t="s">
        <v>409</v>
      </c>
      <c r="M58" s="103">
        <v>4921.5</v>
      </c>
      <c r="N58" s="93" t="s">
        <v>101</v>
      </c>
      <c r="O58" s="119"/>
    </row>
    <row r="59" spans="1:15" x14ac:dyDescent="0.25">
      <c r="A59" s="68">
        <v>59</v>
      </c>
      <c r="B59" s="62" t="s">
        <v>299</v>
      </c>
      <c r="C59" s="111" t="s">
        <v>300</v>
      </c>
      <c r="D59" s="82"/>
      <c r="E59" s="82" t="s">
        <v>62</v>
      </c>
      <c r="F59" s="92">
        <v>7</v>
      </c>
      <c r="G59" s="93"/>
      <c r="H59" s="93" t="s">
        <v>106</v>
      </c>
      <c r="I59" s="93" t="s">
        <v>301</v>
      </c>
      <c r="J59" s="93" t="s">
        <v>302</v>
      </c>
      <c r="K59" s="93">
        <v>44320</v>
      </c>
      <c r="L59" s="82" t="s">
        <v>303</v>
      </c>
      <c r="M59" s="103">
        <v>4921.5</v>
      </c>
      <c r="N59" s="93" t="s">
        <v>286</v>
      </c>
      <c r="O59" s="119"/>
    </row>
    <row r="60" spans="1:15" x14ac:dyDescent="0.25">
      <c r="A60" s="62">
        <v>60</v>
      </c>
      <c r="B60" s="62" t="s">
        <v>542</v>
      </c>
      <c r="C60" s="111" t="s">
        <v>543</v>
      </c>
      <c r="D60" s="82"/>
      <c r="E60" s="82" t="s">
        <v>62</v>
      </c>
      <c r="F60" s="92">
        <v>38</v>
      </c>
      <c r="G60" s="93"/>
      <c r="H60" s="93" t="s">
        <v>49</v>
      </c>
      <c r="I60" s="93" t="s">
        <v>544</v>
      </c>
      <c r="J60" s="93" t="s">
        <v>545</v>
      </c>
      <c r="K60" s="93">
        <v>45060</v>
      </c>
      <c r="L60" s="93" t="s">
        <v>209</v>
      </c>
      <c r="M60" s="103">
        <v>4921.5</v>
      </c>
      <c r="N60" s="93" t="s">
        <v>345</v>
      </c>
      <c r="O60" s="119"/>
    </row>
    <row r="61" spans="1:15" ht="30" x14ac:dyDescent="0.25">
      <c r="A61" s="68">
        <v>61</v>
      </c>
      <c r="B61" s="62" t="s">
        <v>426</v>
      </c>
      <c r="C61" s="111" t="s">
        <v>427</v>
      </c>
      <c r="D61" s="82" t="s">
        <v>62</v>
      </c>
      <c r="E61" s="82"/>
      <c r="F61" s="92">
        <v>18</v>
      </c>
      <c r="G61" s="93"/>
      <c r="H61" s="93" t="s">
        <v>49</v>
      </c>
      <c r="I61" s="93" t="s">
        <v>428</v>
      </c>
      <c r="J61" s="93" t="s">
        <v>429</v>
      </c>
      <c r="K61" s="93">
        <v>45146</v>
      </c>
      <c r="L61" s="93" t="s">
        <v>84</v>
      </c>
      <c r="M61" s="103">
        <v>4921.5</v>
      </c>
      <c r="N61" s="93" t="s">
        <v>286</v>
      </c>
      <c r="O61" s="119"/>
    </row>
    <row r="62" spans="1:15" x14ac:dyDescent="0.25">
      <c r="A62" s="62">
        <v>62</v>
      </c>
      <c r="B62" s="62" t="s">
        <v>625</v>
      </c>
      <c r="C62" s="111" t="s">
        <v>626</v>
      </c>
      <c r="D62" s="82"/>
      <c r="E62" s="82" t="s">
        <v>62</v>
      </c>
      <c r="F62" s="92">
        <v>7</v>
      </c>
      <c r="G62" s="93"/>
      <c r="H62" s="93" t="s">
        <v>46</v>
      </c>
      <c r="I62" s="93" t="s">
        <v>627</v>
      </c>
      <c r="J62" s="93" t="s">
        <v>628</v>
      </c>
      <c r="K62" s="93">
        <v>45400</v>
      </c>
      <c r="L62" s="93" t="s">
        <v>629</v>
      </c>
      <c r="M62" s="103">
        <v>4921.5</v>
      </c>
      <c r="N62" s="93" t="s">
        <v>630</v>
      </c>
      <c r="O62" s="119"/>
    </row>
    <row r="63" spans="1:15" x14ac:dyDescent="0.25">
      <c r="A63" s="68">
        <v>63</v>
      </c>
      <c r="B63" s="62" t="s">
        <v>607</v>
      </c>
      <c r="C63" s="111" t="s">
        <v>608</v>
      </c>
      <c r="D63" s="82"/>
      <c r="E63" s="82" t="s">
        <v>62</v>
      </c>
      <c r="F63" s="92">
        <v>40</v>
      </c>
      <c r="G63" s="93"/>
      <c r="H63" s="93" t="s">
        <v>49</v>
      </c>
      <c r="I63" s="93" t="s">
        <v>609</v>
      </c>
      <c r="J63" s="93" t="s">
        <v>610</v>
      </c>
      <c r="K63" s="93">
        <v>45150</v>
      </c>
      <c r="L63" s="93" t="s">
        <v>400</v>
      </c>
      <c r="M63" s="103">
        <v>4921.5</v>
      </c>
      <c r="N63" s="93" t="s">
        <v>433</v>
      </c>
      <c r="O63" s="119"/>
    </row>
    <row r="64" spans="1:15" x14ac:dyDescent="0.25">
      <c r="A64" s="62">
        <v>64</v>
      </c>
      <c r="B64" s="62" t="s">
        <v>407</v>
      </c>
      <c r="C64" s="111" t="s">
        <v>408</v>
      </c>
      <c r="D64" s="82" t="s">
        <v>62</v>
      </c>
      <c r="E64" s="82"/>
      <c r="F64" s="92">
        <v>3</v>
      </c>
      <c r="G64" s="93"/>
      <c r="H64" s="93" t="s">
        <v>49</v>
      </c>
      <c r="I64" s="93" t="s">
        <v>403</v>
      </c>
      <c r="J64" s="93" t="s">
        <v>404</v>
      </c>
      <c r="K64" s="93">
        <v>45089</v>
      </c>
      <c r="L64" s="93" t="s">
        <v>409</v>
      </c>
      <c r="M64" s="103">
        <v>4921.5</v>
      </c>
      <c r="N64" s="93" t="s">
        <v>91</v>
      </c>
      <c r="O64" s="119" t="s">
        <v>406</v>
      </c>
    </row>
    <row r="65" spans="1:15" ht="30" x14ac:dyDescent="0.25">
      <c r="A65" s="68">
        <v>65</v>
      </c>
      <c r="B65" s="62" t="s">
        <v>803</v>
      </c>
      <c r="C65" s="111" t="s">
        <v>804</v>
      </c>
      <c r="D65" s="82"/>
      <c r="E65" s="82" t="s">
        <v>62</v>
      </c>
      <c r="F65" s="92">
        <v>50</v>
      </c>
      <c r="G65" s="93"/>
      <c r="H65" s="93" t="s">
        <v>106</v>
      </c>
      <c r="I65" s="93" t="s">
        <v>805</v>
      </c>
      <c r="J65" s="93" t="s">
        <v>806</v>
      </c>
      <c r="K65" s="93">
        <v>44780</v>
      </c>
      <c r="L65" s="82" t="s">
        <v>400</v>
      </c>
      <c r="M65" s="103">
        <v>4921.5</v>
      </c>
      <c r="N65" s="93" t="s">
        <v>509</v>
      </c>
      <c r="O65" s="119"/>
    </row>
    <row r="66" spans="1:15" ht="30" x14ac:dyDescent="0.25">
      <c r="A66" s="62">
        <v>66</v>
      </c>
      <c r="B66" s="62" t="s">
        <v>332</v>
      </c>
      <c r="C66" s="111" t="s">
        <v>333</v>
      </c>
      <c r="D66" s="82" t="s">
        <v>62</v>
      </c>
      <c r="E66" s="82"/>
      <c r="F66" s="92">
        <v>17</v>
      </c>
      <c r="G66" s="93"/>
      <c r="H66" s="93" t="s">
        <v>49</v>
      </c>
      <c r="I66" s="93" t="s">
        <v>334</v>
      </c>
      <c r="J66" s="93" t="s">
        <v>335</v>
      </c>
      <c r="K66" s="93">
        <v>45180</v>
      </c>
      <c r="L66" s="82" t="s">
        <v>84</v>
      </c>
      <c r="M66" s="103">
        <v>4921.5</v>
      </c>
      <c r="N66" s="93" t="s">
        <v>286</v>
      </c>
      <c r="O66" s="119"/>
    </row>
    <row r="67" spans="1:15" x14ac:dyDescent="0.25">
      <c r="A67" s="68">
        <v>67</v>
      </c>
      <c r="B67" s="62" t="s">
        <v>845</v>
      </c>
      <c r="C67" s="111" t="s">
        <v>846</v>
      </c>
      <c r="D67" s="82"/>
      <c r="E67" s="82" t="s">
        <v>62</v>
      </c>
      <c r="F67" s="92">
        <v>38</v>
      </c>
      <c r="G67" s="93"/>
      <c r="H67" s="93" t="s">
        <v>348</v>
      </c>
      <c r="I67" s="93" t="s">
        <v>847</v>
      </c>
      <c r="J67" s="93" t="s">
        <v>848</v>
      </c>
      <c r="K67" s="93">
        <v>45615</v>
      </c>
      <c r="L67" s="82" t="s">
        <v>180</v>
      </c>
      <c r="M67" s="103">
        <v>4921.5</v>
      </c>
      <c r="N67" s="93" t="s">
        <v>286</v>
      </c>
      <c r="O67" s="119"/>
    </row>
    <row r="68" spans="1:15" ht="30" x14ac:dyDescent="0.25">
      <c r="A68" s="62">
        <v>68</v>
      </c>
      <c r="B68" s="62" t="s">
        <v>940</v>
      </c>
      <c r="C68" s="111" t="s">
        <v>941</v>
      </c>
      <c r="D68" s="82" t="s">
        <v>62</v>
      </c>
      <c r="E68" s="82"/>
      <c r="F68" s="92">
        <v>11</v>
      </c>
      <c r="G68" s="93"/>
      <c r="H68" s="93" t="s">
        <v>49</v>
      </c>
      <c r="I68" s="93" t="s">
        <v>942</v>
      </c>
      <c r="J68" s="93" t="s">
        <v>943</v>
      </c>
      <c r="K68" s="93">
        <v>45080</v>
      </c>
      <c r="L68" s="93" t="s">
        <v>78</v>
      </c>
      <c r="M68" s="103">
        <v>4921.5</v>
      </c>
      <c r="N68" s="93" t="s">
        <v>101</v>
      </c>
      <c r="O68" s="119"/>
    </row>
    <row r="69" spans="1:15" ht="30" x14ac:dyDescent="0.25">
      <c r="A69" s="68">
        <v>69</v>
      </c>
      <c r="B69" s="62" t="s">
        <v>551</v>
      </c>
      <c r="C69" s="111" t="s">
        <v>552</v>
      </c>
      <c r="D69" s="82" t="s">
        <v>62</v>
      </c>
      <c r="E69" s="82"/>
      <c r="F69" s="92">
        <v>2</v>
      </c>
      <c r="G69" s="93"/>
      <c r="H69" s="93" t="s">
        <v>106</v>
      </c>
      <c r="I69" s="93" t="s">
        <v>553</v>
      </c>
      <c r="J69" s="93" t="s">
        <v>554</v>
      </c>
      <c r="K69" s="93">
        <v>44300</v>
      </c>
      <c r="L69" s="93" t="s">
        <v>555</v>
      </c>
      <c r="M69" s="103">
        <v>4921.5</v>
      </c>
      <c r="N69" s="93" t="s">
        <v>433</v>
      </c>
      <c r="O69" s="119"/>
    </row>
    <row r="70" spans="1:15" ht="30" x14ac:dyDescent="0.25">
      <c r="A70" s="62">
        <v>70</v>
      </c>
      <c r="B70" s="62" t="s">
        <v>356</v>
      </c>
      <c r="C70" s="111" t="s">
        <v>357</v>
      </c>
      <c r="D70" s="82" t="s">
        <v>62</v>
      </c>
      <c r="E70" s="82"/>
      <c r="F70" s="92">
        <v>27</v>
      </c>
      <c r="G70" s="93"/>
      <c r="H70" s="93" t="s">
        <v>41</v>
      </c>
      <c r="I70" s="93" t="s">
        <v>358</v>
      </c>
      <c r="J70" s="93" t="s">
        <v>316</v>
      </c>
      <c r="K70" s="93">
        <v>47900</v>
      </c>
      <c r="L70" s="82" t="s">
        <v>359</v>
      </c>
      <c r="M70" s="103">
        <v>4921.5</v>
      </c>
      <c r="N70" s="93" t="s">
        <v>360</v>
      </c>
      <c r="O70" s="119"/>
    </row>
    <row r="71" spans="1:15" ht="30" x14ac:dyDescent="0.25">
      <c r="A71" s="68">
        <v>71</v>
      </c>
      <c r="B71" s="62" t="s">
        <v>132</v>
      </c>
      <c r="C71" s="113" t="s">
        <v>133</v>
      </c>
      <c r="D71" s="82"/>
      <c r="E71" s="82" t="s">
        <v>62</v>
      </c>
      <c r="F71" s="92">
        <v>62</v>
      </c>
      <c r="G71" s="93"/>
      <c r="H71" s="93" t="s">
        <v>106</v>
      </c>
      <c r="I71" s="93" t="s">
        <v>134</v>
      </c>
      <c r="J71" s="93" t="s">
        <v>135</v>
      </c>
      <c r="K71" s="93">
        <v>45519</v>
      </c>
      <c r="L71" s="82" t="s">
        <v>136</v>
      </c>
      <c r="M71" s="103">
        <v>4921.5</v>
      </c>
      <c r="N71" s="93" t="s">
        <v>137</v>
      </c>
      <c r="O71" s="119"/>
    </row>
    <row r="72" spans="1:15" ht="30" x14ac:dyDescent="0.25">
      <c r="A72" s="62">
        <v>72</v>
      </c>
      <c r="B72" s="62" t="s">
        <v>988</v>
      </c>
      <c r="C72" s="111" t="s">
        <v>989</v>
      </c>
      <c r="D72" s="82"/>
      <c r="E72" s="82" t="s">
        <v>62</v>
      </c>
      <c r="F72" s="92">
        <v>5</v>
      </c>
      <c r="G72" s="93"/>
      <c r="H72" s="93" t="s">
        <v>145</v>
      </c>
      <c r="I72" s="93" t="s">
        <v>990</v>
      </c>
      <c r="J72" s="93" t="s">
        <v>991</v>
      </c>
      <c r="K72" s="93">
        <v>45670</v>
      </c>
      <c r="L72" s="82" t="s">
        <v>180</v>
      </c>
      <c r="M72" s="103">
        <v>4921.5</v>
      </c>
      <c r="N72" s="93" t="s">
        <v>91</v>
      </c>
      <c r="O72" s="119"/>
    </row>
    <row r="73" spans="1:15" ht="30" x14ac:dyDescent="0.25">
      <c r="A73" s="68">
        <v>73</v>
      </c>
      <c r="B73" s="62" t="s">
        <v>166</v>
      </c>
      <c r="C73" s="111" t="s">
        <v>167</v>
      </c>
      <c r="D73" s="82" t="s">
        <v>62</v>
      </c>
      <c r="E73" s="82"/>
      <c r="F73" s="92">
        <v>11</v>
      </c>
      <c r="G73" s="93"/>
      <c r="H73" s="93" t="s">
        <v>106</v>
      </c>
      <c r="I73" s="93" t="s">
        <v>168</v>
      </c>
      <c r="J73" s="93" t="s">
        <v>169</v>
      </c>
      <c r="K73" s="93">
        <v>44520</v>
      </c>
      <c r="L73" s="104" t="s">
        <v>170</v>
      </c>
      <c r="M73" s="103">
        <v>4921.5</v>
      </c>
      <c r="N73" s="93" t="s">
        <v>92</v>
      </c>
      <c r="O73" s="119"/>
    </row>
    <row r="74" spans="1:15" ht="30" x14ac:dyDescent="0.25">
      <c r="A74" s="62">
        <v>74</v>
      </c>
      <c r="B74" s="62" t="s">
        <v>905</v>
      </c>
      <c r="C74" s="111" t="s">
        <v>906</v>
      </c>
      <c r="D74" s="82" t="s">
        <v>62</v>
      </c>
      <c r="E74" s="82"/>
      <c r="F74" s="92">
        <v>9</v>
      </c>
      <c r="G74" s="93"/>
      <c r="H74" s="93" t="s">
        <v>51</v>
      </c>
      <c r="I74" s="93" t="s">
        <v>907</v>
      </c>
      <c r="J74" s="93" t="s">
        <v>51</v>
      </c>
      <c r="K74" s="93">
        <v>47190</v>
      </c>
      <c r="L74" s="105" t="s">
        <v>908</v>
      </c>
      <c r="M74" s="103">
        <v>4921.5</v>
      </c>
      <c r="N74" s="93" t="s">
        <v>286</v>
      </c>
      <c r="O74" s="119"/>
    </row>
    <row r="75" spans="1:15" x14ac:dyDescent="0.25">
      <c r="A75" s="68">
        <v>75</v>
      </c>
      <c r="B75" s="67" t="s">
        <v>764</v>
      </c>
      <c r="C75" s="113" t="s">
        <v>765</v>
      </c>
      <c r="E75" s="83" t="s">
        <v>62</v>
      </c>
      <c r="F75" s="96">
        <v>34</v>
      </c>
      <c r="H75" s="95" t="s">
        <v>49</v>
      </c>
      <c r="I75" s="95" t="s">
        <v>766</v>
      </c>
      <c r="J75" s="95" t="s">
        <v>698</v>
      </c>
      <c r="K75" s="95">
        <v>45100</v>
      </c>
      <c r="L75" s="104" t="s">
        <v>400</v>
      </c>
      <c r="M75" s="103">
        <v>4921.5</v>
      </c>
      <c r="N75" s="93" t="s">
        <v>433</v>
      </c>
      <c r="O75" s="119"/>
    </row>
    <row r="76" spans="1:15" x14ac:dyDescent="0.25">
      <c r="A76" s="62">
        <v>76</v>
      </c>
      <c r="B76" s="62" t="s">
        <v>841</v>
      </c>
      <c r="C76" s="111" t="s">
        <v>842</v>
      </c>
      <c r="D76" s="82"/>
      <c r="E76" s="82" t="s">
        <v>62</v>
      </c>
      <c r="F76" s="92">
        <v>44</v>
      </c>
      <c r="G76" s="93"/>
      <c r="H76" s="93" t="s">
        <v>106</v>
      </c>
      <c r="I76" s="93" t="s">
        <v>843</v>
      </c>
      <c r="J76" s="93" t="s">
        <v>844</v>
      </c>
      <c r="K76" s="93">
        <v>44710</v>
      </c>
      <c r="L76" s="104" t="s">
        <v>263</v>
      </c>
      <c r="M76" s="103">
        <v>4921.5</v>
      </c>
      <c r="N76" s="93" t="s">
        <v>523</v>
      </c>
      <c r="O76" s="119"/>
    </row>
    <row r="77" spans="1:15" ht="30" x14ac:dyDescent="0.25">
      <c r="A77" s="68">
        <v>77</v>
      </c>
      <c r="B77" s="62" t="s">
        <v>529</v>
      </c>
      <c r="C77" s="111" t="s">
        <v>530</v>
      </c>
      <c r="D77" s="82" t="s">
        <v>62</v>
      </c>
      <c r="E77" s="82"/>
      <c r="F77" s="92">
        <v>34</v>
      </c>
      <c r="G77" s="93"/>
      <c r="H77" s="93" t="s">
        <v>151</v>
      </c>
      <c r="I77" s="93" t="s">
        <v>531</v>
      </c>
      <c r="J77" s="93" t="s">
        <v>532</v>
      </c>
      <c r="K77" s="93">
        <v>47899</v>
      </c>
      <c r="L77" s="105" t="s">
        <v>533</v>
      </c>
      <c r="M77" s="103">
        <v>4921.5</v>
      </c>
      <c r="N77" s="93" t="s">
        <v>465</v>
      </c>
      <c r="O77" s="119"/>
    </row>
    <row r="78" spans="1:15" x14ac:dyDescent="0.25">
      <c r="A78" s="62">
        <v>78</v>
      </c>
      <c r="B78" s="62" t="s">
        <v>654</v>
      </c>
      <c r="C78" s="111" t="s">
        <v>655</v>
      </c>
      <c r="D78" s="82" t="s">
        <v>62</v>
      </c>
      <c r="E78" s="82"/>
      <c r="F78" s="92">
        <v>44</v>
      </c>
      <c r="G78" s="93"/>
      <c r="H78" s="93" t="s">
        <v>106</v>
      </c>
      <c r="I78" s="93" t="s">
        <v>656</v>
      </c>
      <c r="J78" s="93" t="s">
        <v>657</v>
      </c>
      <c r="K78" s="93">
        <v>44800</v>
      </c>
      <c r="L78" s="105" t="s">
        <v>658</v>
      </c>
      <c r="M78" s="103">
        <v>4921.5</v>
      </c>
      <c r="N78" s="93" t="s">
        <v>91</v>
      </c>
      <c r="O78" s="119"/>
    </row>
    <row r="79" spans="1:15" x14ac:dyDescent="0.25">
      <c r="A79" s="68">
        <v>79</v>
      </c>
      <c r="B79" s="62" t="s">
        <v>243</v>
      </c>
      <c r="C79" s="111" t="s">
        <v>244</v>
      </c>
      <c r="D79" s="82"/>
      <c r="E79" s="82" t="s">
        <v>62</v>
      </c>
      <c r="F79" s="92">
        <v>56</v>
      </c>
      <c r="G79" s="93"/>
      <c r="H79" s="93" t="s">
        <v>106</v>
      </c>
      <c r="I79" s="93" t="s">
        <v>245</v>
      </c>
      <c r="J79" s="93" t="s">
        <v>246</v>
      </c>
      <c r="K79" s="93">
        <v>44700</v>
      </c>
      <c r="L79" s="104" t="s">
        <v>136</v>
      </c>
      <c r="M79" s="103">
        <v>4921.5</v>
      </c>
      <c r="N79" s="93" t="s">
        <v>137</v>
      </c>
      <c r="O79" s="119"/>
    </row>
    <row r="80" spans="1:15" x14ac:dyDescent="0.25">
      <c r="A80" s="62">
        <v>80</v>
      </c>
      <c r="B80" s="62" t="s">
        <v>812</v>
      </c>
      <c r="C80" s="111" t="s">
        <v>813</v>
      </c>
      <c r="D80" s="82" t="s">
        <v>62</v>
      </c>
      <c r="E80" s="82"/>
      <c r="F80" s="92">
        <v>3</v>
      </c>
      <c r="G80" s="93"/>
      <c r="H80" s="93" t="s">
        <v>49</v>
      </c>
      <c r="I80" s="93" t="s">
        <v>814</v>
      </c>
      <c r="J80" s="93" t="s">
        <v>120</v>
      </c>
      <c r="K80" s="93">
        <v>45190</v>
      </c>
      <c r="L80" s="104" t="s">
        <v>815</v>
      </c>
      <c r="M80" s="103">
        <v>4921.5</v>
      </c>
      <c r="N80" s="93" t="s">
        <v>433</v>
      </c>
      <c r="O80" s="119"/>
    </row>
    <row r="81" spans="1:15" ht="30" x14ac:dyDescent="0.25">
      <c r="A81" s="68">
        <v>81</v>
      </c>
      <c r="B81" s="62" t="s">
        <v>68</v>
      </c>
      <c r="C81" s="111" t="s">
        <v>69</v>
      </c>
      <c r="D81" s="82" t="s">
        <v>62</v>
      </c>
      <c r="E81" s="82"/>
      <c r="F81" s="92">
        <v>36</v>
      </c>
      <c r="G81" s="93"/>
      <c r="H81" s="93" t="s">
        <v>63</v>
      </c>
      <c r="I81" s="93" t="s">
        <v>70</v>
      </c>
      <c r="J81" s="93" t="s">
        <v>71</v>
      </c>
      <c r="K81" s="93">
        <v>47600</v>
      </c>
      <c r="L81" s="104" t="s">
        <v>72</v>
      </c>
      <c r="M81" s="103">
        <v>4921.5</v>
      </c>
      <c r="N81" s="93" t="s">
        <v>73</v>
      </c>
      <c r="O81" s="119"/>
    </row>
    <row r="82" spans="1:15" ht="30" x14ac:dyDescent="0.25">
      <c r="A82" s="62">
        <v>82</v>
      </c>
      <c r="B82" s="62" t="s">
        <v>641</v>
      </c>
      <c r="C82" s="111" t="s">
        <v>642</v>
      </c>
      <c r="D82" s="82"/>
      <c r="E82" s="82" t="s">
        <v>62</v>
      </c>
      <c r="F82" s="92">
        <v>23</v>
      </c>
      <c r="G82" s="93"/>
      <c r="H82" s="93" t="s">
        <v>348</v>
      </c>
      <c r="I82" s="93" t="s">
        <v>643</v>
      </c>
      <c r="J82" s="93" t="s">
        <v>644</v>
      </c>
      <c r="K82" s="93">
        <v>45606</v>
      </c>
      <c r="L82" s="105" t="s">
        <v>645</v>
      </c>
      <c r="M82" s="103">
        <v>4921.5</v>
      </c>
      <c r="N82" s="93" t="s">
        <v>286</v>
      </c>
      <c r="O82" s="119"/>
    </row>
    <row r="83" spans="1:15" x14ac:dyDescent="0.25">
      <c r="A83" s="68">
        <v>83</v>
      </c>
      <c r="B83" s="62" t="s">
        <v>830</v>
      </c>
      <c r="C83" s="111" t="s">
        <v>831</v>
      </c>
      <c r="D83" s="82" t="s">
        <v>62</v>
      </c>
      <c r="E83" s="82"/>
      <c r="F83" s="92">
        <v>55</v>
      </c>
      <c r="G83" s="93"/>
      <c r="H83" s="93" t="s">
        <v>348</v>
      </c>
      <c r="I83" s="93" t="s">
        <v>832</v>
      </c>
      <c r="J83" s="93" t="s">
        <v>833</v>
      </c>
      <c r="K83" s="93">
        <v>45606</v>
      </c>
      <c r="L83" s="104" t="s">
        <v>834</v>
      </c>
      <c r="M83" s="103">
        <v>4921.5</v>
      </c>
      <c r="N83" s="93" t="s">
        <v>835</v>
      </c>
      <c r="O83" s="119"/>
    </row>
    <row r="84" spans="1:15" ht="30" x14ac:dyDescent="0.25">
      <c r="A84" s="62">
        <v>84</v>
      </c>
      <c r="B84" s="62" t="s">
        <v>973</v>
      </c>
      <c r="C84" s="111" t="s">
        <v>974</v>
      </c>
      <c r="D84" s="82" t="s">
        <v>62</v>
      </c>
      <c r="E84" s="82"/>
      <c r="F84" s="92">
        <v>41</v>
      </c>
      <c r="G84" s="93"/>
      <c r="H84" s="93" t="s">
        <v>106</v>
      </c>
      <c r="I84" s="93" t="s">
        <v>975</v>
      </c>
      <c r="J84" s="93" t="s">
        <v>976</v>
      </c>
      <c r="K84" s="93">
        <v>44270</v>
      </c>
      <c r="L84" s="104" t="s">
        <v>303</v>
      </c>
      <c r="M84" s="103">
        <v>4921.5</v>
      </c>
      <c r="N84" s="93" t="s">
        <v>67</v>
      </c>
      <c r="O84" s="119"/>
    </row>
    <row r="85" spans="1:15" x14ac:dyDescent="0.25">
      <c r="A85" s="68">
        <v>85</v>
      </c>
      <c r="B85" s="62" t="s">
        <v>317</v>
      </c>
      <c r="C85" s="111" t="s">
        <v>318</v>
      </c>
      <c r="D85" s="82" t="s">
        <v>62</v>
      </c>
      <c r="E85" s="82"/>
      <c r="F85" s="92">
        <v>1.1000000000000001</v>
      </c>
      <c r="G85" s="93"/>
      <c r="H85" s="93" t="s">
        <v>49</v>
      </c>
      <c r="I85" s="93" t="s">
        <v>319</v>
      </c>
      <c r="J85" s="93" t="s">
        <v>320</v>
      </c>
      <c r="K85" s="93">
        <v>45180</v>
      </c>
      <c r="L85" s="104" t="s">
        <v>321</v>
      </c>
      <c r="M85" s="103">
        <v>4921.5</v>
      </c>
      <c r="N85" s="93" t="s">
        <v>137</v>
      </c>
      <c r="O85" s="119"/>
    </row>
    <row r="86" spans="1:15" ht="30" x14ac:dyDescent="0.25">
      <c r="A86" s="62">
        <v>86</v>
      </c>
      <c r="B86" s="62" t="s">
        <v>1079</v>
      </c>
      <c r="C86" s="111" t="s">
        <v>1080</v>
      </c>
      <c r="D86" s="82" t="s">
        <v>62</v>
      </c>
      <c r="E86" s="82"/>
      <c r="F86" s="92">
        <v>15</v>
      </c>
      <c r="G86" s="93"/>
      <c r="H86" s="93" t="s">
        <v>106</v>
      </c>
      <c r="I86" s="93" t="s">
        <v>1081</v>
      </c>
      <c r="J86" s="93" t="s">
        <v>1082</v>
      </c>
      <c r="K86" s="93">
        <v>44720</v>
      </c>
      <c r="L86" s="104" t="s">
        <v>1063</v>
      </c>
      <c r="M86" s="103">
        <v>4921.5</v>
      </c>
      <c r="N86" s="93" t="s">
        <v>345</v>
      </c>
      <c r="O86" s="119"/>
    </row>
    <row r="87" spans="1:15" ht="30" x14ac:dyDescent="0.25">
      <c r="A87" s="68">
        <v>87</v>
      </c>
      <c r="B87" s="62" t="s">
        <v>779</v>
      </c>
      <c r="C87" s="111" t="s">
        <v>780</v>
      </c>
      <c r="D87" s="82" t="s">
        <v>62</v>
      </c>
      <c r="E87" s="82"/>
      <c r="F87" s="92">
        <v>17</v>
      </c>
      <c r="G87" s="93"/>
      <c r="H87" s="93" t="s">
        <v>781</v>
      </c>
      <c r="I87" s="93" t="s">
        <v>782</v>
      </c>
      <c r="J87" s="93" t="s">
        <v>783</v>
      </c>
      <c r="K87" s="93">
        <v>49250</v>
      </c>
      <c r="L87" s="104" t="s">
        <v>154</v>
      </c>
      <c r="M87" s="103">
        <v>4921.5</v>
      </c>
      <c r="N87" s="93" t="s">
        <v>784</v>
      </c>
      <c r="O87" s="119"/>
    </row>
    <row r="88" spans="1:15" ht="30" x14ac:dyDescent="0.25">
      <c r="A88" s="62">
        <v>88</v>
      </c>
      <c r="B88" s="62" t="s">
        <v>1027</v>
      </c>
      <c r="C88" s="111" t="s">
        <v>1028</v>
      </c>
      <c r="D88" s="82" t="s">
        <v>1024</v>
      </c>
      <c r="E88" s="82"/>
      <c r="F88" s="92">
        <v>9</v>
      </c>
      <c r="G88" s="93"/>
      <c r="H88" s="93" t="s">
        <v>1029</v>
      </c>
      <c r="I88" s="93" t="s">
        <v>1030</v>
      </c>
      <c r="J88" s="93" t="s">
        <v>1031</v>
      </c>
      <c r="K88" s="93">
        <v>45260</v>
      </c>
      <c r="L88" s="104" t="s">
        <v>1032</v>
      </c>
      <c r="M88" s="103">
        <v>4921.5</v>
      </c>
      <c r="N88" s="93" t="s">
        <v>101</v>
      </c>
      <c r="O88" s="119"/>
    </row>
    <row r="89" spans="1:15" x14ac:dyDescent="0.25">
      <c r="A89" s="68">
        <v>89</v>
      </c>
      <c r="B89" s="62" t="s">
        <v>1015</v>
      </c>
      <c r="C89" s="111" t="s">
        <v>1016</v>
      </c>
      <c r="D89" s="82" t="s">
        <v>62</v>
      </c>
      <c r="E89" s="82"/>
      <c r="F89" s="92">
        <v>19</v>
      </c>
      <c r="G89" s="93"/>
      <c r="H89" s="93" t="s">
        <v>348</v>
      </c>
      <c r="I89" s="93" t="s">
        <v>368</v>
      </c>
      <c r="J89" s="93" t="s">
        <v>1017</v>
      </c>
      <c r="K89" s="93">
        <v>45600</v>
      </c>
      <c r="L89" s="104" t="s">
        <v>522</v>
      </c>
      <c r="M89" s="103">
        <v>4921.5</v>
      </c>
      <c r="N89" s="93" t="s">
        <v>79</v>
      </c>
      <c r="O89" s="119"/>
    </row>
    <row r="90" spans="1:15" x14ac:dyDescent="0.25">
      <c r="A90" s="62">
        <v>90</v>
      </c>
      <c r="B90" s="62" t="s">
        <v>1068</v>
      </c>
      <c r="C90" s="111" t="s">
        <v>1069</v>
      </c>
      <c r="D90" s="82" t="s">
        <v>62</v>
      </c>
      <c r="E90" s="82"/>
      <c r="F90" s="92">
        <v>29</v>
      </c>
      <c r="G90" s="93"/>
      <c r="H90" s="93" t="s">
        <v>49</v>
      </c>
      <c r="I90" s="93" t="s">
        <v>1070</v>
      </c>
      <c r="J90" s="93" t="s">
        <v>1071</v>
      </c>
      <c r="K90" s="93">
        <v>45200</v>
      </c>
      <c r="L90" s="104" t="s">
        <v>126</v>
      </c>
      <c r="M90" s="103">
        <v>4921.5</v>
      </c>
      <c r="N90" s="93" t="s">
        <v>91</v>
      </c>
      <c r="O90" s="119"/>
    </row>
    <row r="91" spans="1:15" x14ac:dyDescent="0.25">
      <c r="A91" s="68">
        <v>91</v>
      </c>
      <c r="B91" s="62" t="s">
        <v>149</v>
      </c>
      <c r="C91" s="111" t="s">
        <v>150</v>
      </c>
      <c r="D91" s="82"/>
      <c r="E91" s="82" t="s">
        <v>62</v>
      </c>
      <c r="F91" s="92">
        <v>14</v>
      </c>
      <c r="G91" s="93"/>
      <c r="H91" s="93" t="s">
        <v>151</v>
      </c>
      <c r="I91" s="93" t="s">
        <v>152</v>
      </c>
      <c r="J91" s="93" t="s">
        <v>153</v>
      </c>
      <c r="K91" s="93">
        <v>47786</v>
      </c>
      <c r="L91" s="104" t="s">
        <v>154</v>
      </c>
      <c r="M91" s="103">
        <v>4921.5</v>
      </c>
      <c r="N91" s="93" t="s">
        <v>92</v>
      </c>
      <c r="O91" s="119"/>
    </row>
    <row r="92" spans="1:15" x14ac:dyDescent="0.25">
      <c r="A92" s="62">
        <v>92</v>
      </c>
      <c r="B92" s="62" t="s">
        <v>534</v>
      </c>
      <c r="C92" s="111" t="s">
        <v>535</v>
      </c>
      <c r="D92" s="82"/>
      <c r="E92" s="82" t="s">
        <v>62</v>
      </c>
      <c r="F92" s="92">
        <v>27</v>
      </c>
      <c r="G92" s="93"/>
      <c r="H92" s="93" t="s">
        <v>46</v>
      </c>
      <c r="I92" s="93" t="s">
        <v>536</v>
      </c>
      <c r="J92" s="93" t="s">
        <v>537</v>
      </c>
      <c r="K92" s="93">
        <v>45400</v>
      </c>
      <c r="L92" s="105" t="s">
        <v>538</v>
      </c>
      <c r="M92" s="103">
        <v>4921.5</v>
      </c>
      <c r="N92" s="93" t="s">
        <v>499</v>
      </c>
      <c r="O92" s="119"/>
    </row>
    <row r="93" spans="1:15" x14ac:dyDescent="0.25">
      <c r="A93" s="68">
        <v>93</v>
      </c>
      <c r="B93" s="62" t="s">
        <v>1037</v>
      </c>
      <c r="C93" s="111" t="s">
        <v>1038</v>
      </c>
      <c r="D93" s="82"/>
      <c r="E93" s="82" t="s">
        <v>62</v>
      </c>
      <c r="F93" s="92">
        <v>54</v>
      </c>
      <c r="G93" s="93"/>
      <c r="H93" s="93" t="s">
        <v>37</v>
      </c>
      <c r="I93" s="93" t="s">
        <v>1039</v>
      </c>
      <c r="J93" s="93" t="s">
        <v>77</v>
      </c>
      <c r="K93" s="93">
        <v>45350</v>
      </c>
      <c r="L93" s="104" t="s">
        <v>400</v>
      </c>
      <c r="M93" s="103">
        <v>4921.5</v>
      </c>
      <c r="N93" s="93" t="s">
        <v>137</v>
      </c>
      <c r="O93" s="119"/>
    </row>
    <row r="94" spans="1:15" x14ac:dyDescent="0.25">
      <c r="A94" s="62">
        <v>94</v>
      </c>
      <c r="B94" s="62" t="s">
        <v>410</v>
      </c>
      <c r="C94" s="111" t="s">
        <v>411</v>
      </c>
      <c r="D94" s="82"/>
      <c r="E94" s="82" t="s">
        <v>62</v>
      </c>
      <c r="F94" s="92">
        <v>19</v>
      </c>
      <c r="G94" s="93"/>
      <c r="H94" s="93" t="s">
        <v>49</v>
      </c>
      <c r="I94" s="93" t="s">
        <v>403</v>
      </c>
      <c r="J94" s="93" t="s">
        <v>404</v>
      </c>
      <c r="K94" s="93">
        <v>45089</v>
      </c>
      <c r="L94" s="105" t="s">
        <v>84</v>
      </c>
      <c r="M94" s="103">
        <v>4921.5</v>
      </c>
      <c r="N94" s="93" t="s">
        <v>286</v>
      </c>
      <c r="O94" s="119" t="s">
        <v>406</v>
      </c>
    </row>
    <row r="95" spans="1:15" x14ac:dyDescent="0.25">
      <c r="A95" s="68">
        <v>95</v>
      </c>
      <c r="B95" s="62" t="s">
        <v>394</v>
      </c>
      <c r="C95" s="111" t="s">
        <v>395</v>
      </c>
      <c r="D95" s="82"/>
      <c r="E95" s="82" t="s">
        <v>62</v>
      </c>
      <c r="F95" s="92">
        <v>73</v>
      </c>
      <c r="G95" s="93"/>
      <c r="H95" s="93" t="s">
        <v>106</v>
      </c>
      <c r="I95" s="93" t="s">
        <v>396</v>
      </c>
      <c r="J95" s="93" t="s">
        <v>397</v>
      </c>
      <c r="K95" s="93">
        <v>44720</v>
      </c>
      <c r="L95" s="105" t="s">
        <v>398</v>
      </c>
      <c r="M95" s="103">
        <v>4921.5</v>
      </c>
      <c r="N95" s="93" t="s">
        <v>340</v>
      </c>
      <c r="O95" s="119"/>
    </row>
    <row r="96" spans="1:15" x14ac:dyDescent="0.25">
      <c r="A96" s="62">
        <v>96</v>
      </c>
      <c r="B96" s="62" t="s">
        <v>448</v>
      </c>
      <c r="C96" s="111" t="s">
        <v>449</v>
      </c>
      <c r="D96" s="82"/>
      <c r="E96" s="82" t="s">
        <v>62</v>
      </c>
      <c r="F96" s="92">
        <v>58</v>
      </c>
      <c r="G96" s="93"/>
      <c r="H96" s="93" t="s">
        <v>49</v>
      </c>
      <c r="I96" s="93" t="s">
        <v>450</v>
      </c>
      <c r="J96" s="93" t="s">
        <v>451</v>
      </c>
      <c r="K96" s="97">
        <v>45070</v>
      </c>
      <c r="L96" s="105" t="s">
        <v>452</v>
      </c>
      <c r="M96" s="103">
        <v>4921.5</v>
      </c>
      <c r="N96" s="93" t="s">
        <v>79</v>
      </c>
      <c r="O96" s="119"/>
    </row>
    <row r="97" spans="1:15" x14ac:dyDescent="0.25">
      <c r="A97" s="68">
        <v>97</v>
      </c>
      <c r="B97" s="65" t="s">
        <v>737</v>
      </c>
      <c r="C97" s="114" t="s">
        <v>738</v>
      </c>
      <c r="D97" s="84" t="s">
        <v>62</v>
      </c>
      <c r="E97" s="84"/>
      <c r="F97" s="98">
        <v>9</v>
      </c>
      <c r="G97" s="99"/>
      <c r="H97" s="99" t="s">
        <v>739</v>
      </c>
      <c r="I97" s="99" t="s">
        <v>740</v>
      </c>
      <c r="J97" s="99" t="s">
        <v>741</v>
      </c>
      <c r="K97" s="99">
        <v>48965</v>
      </c>
      <c r="L97" s="106" t="s">
        <v>742</v>
      </c>
      <c r="M97" s="103">
        <v>4921.5</v>
      </c>
      <c r="N97" s="99" t="s">
        <v>499</v>
      </c>
      <c r="O97" s="119"/>
    </row>
    <row r="98" spans="1:15" ht="30" x14ac:dyDescent="0.25">
      <c r="A98" s="62">
        <v>98</v>
      </c>
      <c r="B98" s="62" t="s">
        <v>689</v>
      </c>
      <c r="C98" s="111" t="s">
        <v>690</v>
      </c>
      <c r="D98" s="82"/>
      <c r="E98" s="82" t="s">
        <v>62</v>
      </c>
      <c r="F98" s="92">
        <v>69</v>
      </c>
      <c r="G98" s="93"/>
      <c r="H98" s="93" t="s">
        <v>106</v>
      </c>
      <c r="I98" s="93" t="s">
        <v>691</v>
      </c>
      <c r="J98" s="93" t="s">
        <v>692</v>
      </c>
      <c r="K98" s="93">
        <v>44450</v>
      </c>
      <c r="L98" s="105" t="s">
        <v>693</v>
      </c>
      <c r="M98" s="103">
        <v>4921.5</v>
      </c>
      <c r="N98" s="93" t="s">
        <v>101</v>
      </c>
      <c r="O98" s="119"/>
    </row>
    <row r="99" spans="1:15" x14ac:dyDescent="0.25">
      <c r="A99" s="68">
        <v>99</v>
      </c>
      <c r="B99" s="62" t="s">
        <v>954</v>
      </c>
      <c r="C99" s="111" t="s">
        <v>955</v>
      </c>
      <c r="D99" s="82" t="s">
        <v>62</v>
      </c>
      <c r="E99" s="82"/>
      <c r="F99" s="92">
        <v>5</v>
      </c>
      <c r="G99" s="93"/>
      <c r="H99" s="93" t="s">
        <v>46</v>
      </c>
      <c r="I99" s="93" t="s">
        <v>956</v>
      </c>
      <c r="J99" s="93" t="s">
        <v>957</v>
      </c>
      <c r="K99" s="93">
        <v>45400</v>
      </c>
      <c r="L99" s="104" t="s">
        <v>958</v>
      </c>
      <c r="M99" s="103">
        <v>4921.5</v>
      </c>
      <c r="N99" s="93" t="s">
        <v>79</v>
      </c>
      <c r="O99" s="119"/>
    </row>
    <row r="100" spans="1:15" x14ac:dyDescent="0.25">
      <c r="A100" s="62">
        <v>100</v>
      </c>
      <c r="B100" s="62" t="s">
        <v>430</v>
      </c>
      <c r="C100" s="111" t="s">
        <v>431</v>
      </c>
      <c r="D100" s="82" t="s">
        <v>62</v>
      </c>
      <c r="E100" s="82"/>
      <c r="F100" s="92">
        <v>30</v>
      </c>
      <c r="G100" s="93"/>
      <c r="H100" s="93" t="s">
        <v>414</v>
      </c>
      <c r="I100" s="93" t="s">
        <v>432</v>
      </c>
      <c r="J100" s="93" t="s">
        <v>77</v>
      </c>
      <c r="K100" s="93">
        <v>48050</v>
      </c>
      <c r="L100" s="105" t="s">
        <v>126</v>
      </c>
      <c r="M100" s="103">
        <v>4921.5</v>
      </c>
      <c r="N100" s="93" t="s">
        <v>433</v>
      </c>
      <c r="O100" s="119"/>
    </row>
    <row r="101" spans="1:15" x14ac:dyDescent="0.25">
      <c r="A101" s="68">
        <v>101</v>
      </c>
      <c r="B101" s="62" t="s">
        <v>897</v>
      </c>
      <c r="C101" s="111" t="s">
        <v>898</v>
      </c>
      <c r="D101" s="82"/>
      <c r="E101" s="82" t="s">
        <v>62</v>
      </c>
      <c r="F101" s="92">
        <v>60</v>
      </c>
      <c r="G101" s="93"/>
      <c r="H101" s="93" t="s">
        <v>106</v>
      </c>
      <c r="I101" s="93" t="s">
        <v>899</v>
      </c>
      <c r="J101" s="93" t="s">
        <v>900</v>
      </c>
      <c r="K101" s="93">
        <v>44960</v>
      </c>
      <c r="L101" s="105" t="s">
        <v>400</v>
      </c>
      <c r="M101" s="103">
        <v>4921.5</v>
      </c>
      <c r="N101" s="93" t="s">
        <v>433</v>
      </c>
      <c r="O101" s="119"/>
    </row>
    <row r="102" spans="1:15" x14ac:dyDescent="0.25">
      <c r="A102" s="62">
        <v>102</v>
      </c>
      <c r="B102" s="62" t="s">
        <v>102</v>
      </c>
      <c r="C102" s="111" t="s">
        <v>103</v>
      </c>
      <c r="D102" s="82" t="s">
        <v>62</v>
      </c>
      <c r="E102" s="82"/>
      <c r="F102" s="92">
        <v>7</v>
      </c>
      <c r="G102" s="93"/>
      <c r="H102" s="93" t="s">
        <v>87</v>
      </c>
      <c r="I102" s="93" t="s">
        <v>88</v>
      </c>
      <c r="J102" s="93" t="s">
        <v>89</v>
      </c>
      <c r="K102" s="93">
        <v>46900</v>
      </c>
      <c r="L102" s="104" t="s">
        <v>84</v>
      </c>
      <c r="M102" s="103">
        <v>4921.5</v>
      </c>
      <c r="N102" s="93" t="s">
        <v>101</v>
      </c>
      <c r="O102" s="119"/>
    </row>
    <row r="103" spans="1:15" x14ac:dyDescent="0.25">
      <c r="A103" s="68">
        <v>103</v>
      </c>
      <c r="B103" s="62" t="s">
        <v>524</v>
      </c>
      <c r="C103" s="111" t="s">
        <v>525</v>
      </c>
      <c r="D103" s="82"/>
      <c r="E103" s="82" t="s">
        <v>62</v>
      </c>
      <c r="F103" s="92">
        <v>29</v>
      </c>
      <c r="G103" s="93"/>
      <c r="H103" s="93" t="s">
        <v>106</v>
      </c>
      <c r="I103" s="93" t="s">
        <v>526</v>
      </c>
      <c r="J103" s="93" t="s">
        <v>527</v>
      </c>
      <c r="K103" s="93">
        <v>44730</v>
      </c>
      <c r="L103" s="105" t="s">
        <v>215</v>
      </c>
      <c r="M103" s="103">
        <v>4921.5</v>
      </c>
      <c r="N103" s="93" t="s">
        <v>528</v>
      </c>
      <c r="O103" s="119"/>
    </row>
    <row r="104" spans="1:15" x14ac:dyDescent="0.25">
      <c r="A104" s="62">
        <v>104</v>
      </c>
      <c r="B104" s="62" t="s">
        <v>122</v>
      </c>
      <c r="C104" s="111" t="s">
        <v>123</v>
      </c>
      <c r="D104" s="82" t="s">
        <v>62</v>
      </c>
      <c r="E104" s="82"/>
      <c r="F104" s="92">
        <v>50</v>
      </c>
      <c r="G104" s="93"/>
      <c r="H104" s="93" t="s">
        <v>106</v>
      </c>
      <c r="I104" s="93" t="s">
        <v>124</v>
      </c>
      <c r="J104" s="93" t="s">
        <v>125</v>
      </c>
      <c r="K104" s="93">
        <v>44220</v>
      </c>
      <c r="L104" s="104" t="s">
        <v>126</v>
      </c>
      <c r="M104" s="103">
        <v>4921.5</v>
      </c>
      <c r="N104" s="93" t="s">
        <v>101</v>
      </c>
      <c r="O104" s="119"/>
    </row>
    <row r="105" spans="1:15" ht="30" x14ac:dyDescent="0.25">
      <c r="A105" s="68">
        <v>105</v>
      </c>
      <c r="B105" s="62" t="s">
        <v>539</v>
      </c>
      <c r="C105" s="111" t="s">
        <v>540</v>
      </c>
      <c r="D105" s="82" t="s">
        <v>62</v>
      </c>
      <c r="E105" s="82"/>
      <c r="F105" s="92">
        <v>1</v>
      </c>
      <c r="G105" s="93"/>
      <c r="H105" s="93" t="s">
        <v>39</v>
      </c>
      <c r="I105" s="93" t="s">
        <v>541</v>
      </c>
      <c r="J105" s="93" t="s">
        <v>451</v>
      </c>
      <c r="K105" s="93">
        <v>46200</v>
      </c>
      <c r="L105" s="105" t="s">
        <v>209</v>
      </c>
      <c r="M105" s="103">
        <v>4921.5</v>
      </c>
      <c r="N105" s="93" t="s">
        <v>509</v>
      </c>
      <c r="O105" s="119"/>
    </row>
    <row r="106" spans="1:15" x14ac:dyDescent="0.25">
      <c r="A106" s="62">
        <v>106</v>
      </c>
      <c r="B106" s="62" t="s">
        <v>1056</v>
      </c>
      <c r="C106" s="111" t="s">
        <v>1057</v>
      </c>
      <c r="D106" s="82" t="s">
        <v>62</v>
      </c>
      <c r="E106" s="82"/>
      <c r="F106" s="92">
        <v>65</v>
      </c>
      <c r="G106" s="93"/>
      <c r="H106" s="93" t="s">
        <v>49</v>
      </c>
      <c r="I106" s="93" t="s">
        <v>1058</v>
      </c>
      <c r="J106" s="93" t="s">
        <v>1059</v>
      </c>
      <c r="K106" s="93">
        <v>45180</v>
      </c>
      <c r="L106" s="104" t="s">
        <v>522</v>
      </c>
      <c r="M106" s="103">
        <v>4921.5</v>
      </c>
      <c r="N106" s="93" t="s">
        <v>79</v>
      </c>
      <c r="O106" s="119"/>
    </row>
    <row r="107" spans="1:15" x14ac:dyDescent="0.25">
      <c r="A107" s="68">
        <v>107</v>
      </c>
      <c r="B107" s="62" t="s">
        <v>798</v>
      </c>
      <c r="C107" s="111" t="s">
        <v>799</v>
      </c>
      <c r="D107" s="82"/>
      <c r="E107" s="82" t="s">
        <v>62</v>
      </c>
      <c r="F107" s="92">
        <v>2</v>
      </c>
      <c r="G107" s="93"/>
      <c r="H107" s="93" t="s">
        <v>48</v>
      </c>
      <c r="I107" s="93" t="s">
        <v>800</v>
      </c>
      <c r="J107" s="93" t="s">
        <v>77</v>
      </c>
      <c r="K107" s="93">
        <v>47730</v>
      </c>
      <c r="L107" s="104" t="s">
        <v>801</v>
      </c>
      <c r="M107" s="103">
        <v>4921.5</v>
      </c>
      <c r="N107" s="93" t="s">
        <v>802</v>
      </c>
      <c r="O107" s="119"/>
    </row>
    <row r="108" spans="1:15" ht="30" x14ac:dyDescent="0.25">
      <c r="A108" s="62">
        <v>108</v>
      </c>
      <c r="B108" s="62" t="s">
        <v>519</v>
      </c>
      <c r="C108" s="111" t="s">
        <v>520</v>
      </c>
      <c r="D108" s="82" t="s">
        <v>62</v>
      </c>
      <c r="E108" s="82"/>
      <c r="F108" s="92">
        <v>39</v>
      </c>
      <c r="G108" s="93"/>
      <c r="H108" s="93" t="s">
        <v>46</v>
      </c>
      <c r="I108" s="93" t="s">
        <v>521</v>
      </c>
      <c r="J108" s="93" t="s">
        <v>77</v>
      </c>
      <c r="K108" s="93">
        <v>45400</v>
      </c>
      <c r="L108" s="105" t="s">
        <v>522</v>
      </c>
      <c r="M108" s="103">
        <v>4921.5</v>
      </c>
      <c r="N108" s="93" t="s">
        <v>286</v>
      </c>
      <c r="O108" s="119"/>
    </row>
    <row r="109" spans="1:15" x14ac:dyDescent="0.25">
      <c r="A109" s="68">
        <v>109</v>
      </c>
      <c r="B109" s="62" t="s">
        <v>389</v>
      </c>
      <c r="C109" s="111" t="s">
        <v>390</v>
      </c>
      <c r="D109" s="82"/>
      <c r="E109" s="82" t="s">
        <v>62</v>
      </c>
      <c r="F109" s="92">
        <v>48</v>
      </c>
      <c r="G109" s="93"/>
      <c r="H109" s="93" t="s">
        <v>106</v>
      </c>
      <c r="I109" s="93" t="s">
        <v>391</v>
      </c>
      <c r="J109" s="93" t="s">
        <v>392</v>
      </c>
      <c r="K109" s="93">
        <v>44750</v>
      </c>
      <c r="L109" s="105" t="s">
        <v>393</v>
      </c>
      <c r="M109" s="103">
        <v>4921.5</v>
      </c>
      <c r="N109" s="93" t="s">
        <v>137</v>
      </c>
      <c r="O109" s="119"/>
    </row>
    <row r="110" spans="1:15" x14ac:dyDescent="0.25">
      <c r="A110" s="62">
        <v>110</v>
      </c>
      <c r="B110" s="62" t="s">
        <v>176</v>
      </c>
      <c r="C110" s="111" t="s">
        <v>177</v>
      </c>
      <c r="D110" s="82"/>
      <c r="E110" s="82" t="s">
        <v>62</v>
      </c>
      <c r="F110" s="92">
        <v>56</v>
      </c>
      <c r="G110" s="93"/>
      <c r="H110" s="93" t="s">
        <v>106</v>
      </c>
      <c r="I110" s="93" t="s">
        <v>178</v>
      </c>
      <c r="J110" s="93" t="s">
        <v>179</v>
      </c>
      <c r="K110" s="93">
        <v>44370</v>
      </c>
      <c r="L110" s="104" t="s">
        <v>180</v>
      </c>
      <c r="M110" s="103">
        <v>4921.5</v>
      </c>
      <c r="N110" s="93" t="s">
        <v>101</v>
      </c>
      <c r="O110" s="119"/>
    </row>
    <row r="111" spans="1:15" ht="30" x14ac:dyDescent="0.25">
      <c r="A111" s="68">
        <v>111</v>
      </c>
      <c r="B111" s="62" t="s">
        <v>668</v>
      </c>
      <c r="C111" s="111" t="s">
        <v>669</v>
      </c>
      <c r="D111" s="82"/>
      <c r="E111" s="82" t="s">
        <v>62</v>
      </c>
      <c r="F111" s="92">
        <v>22</v>
      </c>
      <c r="G111" s="93"/>
      <c r="H111" s="93" t="s">
        <v>106</v>
      </c>
      <c r="I111" s="93" t="s">
        <v>670</v>
      </c>
      <c r="J111" s="93" t="s">
        <v>671</v>
      </c>
      <c r="K111" s="93">
        <v>44410</v>
      </c>
      <c r="L111" s="105" t="s">
        <v>573</v>
      </c>
      <c r="M111" s="103">
        <v>4921.5</v>
      </c>
      <c r="N111" s="93" t="s">
        <v>286</v>
      </c>
      <c r="O111" s="119"/>
    </row>
    <row r="112" spans="1:15" ht="30" x14ac:dyDescent="0.25">
      <c r="A112" s="62">
        <v>112</v>
      </c>
      <c r="B112" s="62" t="s">
        <v>138</v>
      </c>
      <c r="C112" s="111" t="s">
        <v>139</v>
      </c>
      <c r="D112" s="82" t="s">
        <v>62</v>
      </c>
      <c r="E112" s="82"/>
      <c r="F112" s="92">
        <v>33</v>
      </c>
      <c r="G112" s="93"/>
      <c r="H112" s="93" t="s">
        <v>106</v>
      </c>
      <c r="I112" s="93" t="s">
        <v>140</v>
      </c>
      <c r="J112" s="93" t="s">
        <v>141</v>
      </c>
      <c r="K112" s="93">
        <v>44360</v>
      </c>
      <c r="L112" s="104" t="s">
        <v>142</v>
      </c>
      <c r="M112" s="103">
        <v>4921.5</v>
      </c>
      <c r="N112" s="93" t="s">
        <v>91</v>
      </c>
      <c r="O112" s="119"/>
    </row>
    <row r="113" spans="1:15" x14ac:dyDescent="0.25">
      <c r="A113" s="68">
        <v>113</v>
      </c>
      <c r="B113" s="62" t="s">
        <v>928</v>
      </c>
      <c r="C113" s="111" t="s">
        <v>929</v>
      </c>
      <c r="D113" s="82" t="s">
        <v>62</v>
      </c>
      <c r="E113" s="82"/>
      <c r="F113" s="92">
        <v>3</v>
      </c>
      <c r="G113" s="93"/>
      <c r="H113" s="93" t="s">
        <v>157</v>
      </c>
      <c r="I113" s="93" t="s">
        <v>930</v>
      </c>
      <c r="J113" s="93" t="s">
        <v>931</v>
      </c>
      <c r="K113" s="93">
        <v>45455</v>
      </c>
      <c r="L113" s="105" t="s">
        <v>131</v>
      </c>
      <c r="M113" s="103">
        <v>4921.5</v>
      </c>
      <c r="N113" s="93" t="s">
        <v>91</v>
      </c>
      <c r="O113" s="119"/>
    </row>
    <row r="114" spans="1:15" x14ac:dyDescent="0.25">
      <c r="A114" s="62">
        <v>114</v>
      </c>
      <c r="B114" s="62" t="s">
        <v>913</v>
      </c>
      <c r="C114" s="111" t="s">
        <v>914</v>
      </c>
      <c r="D114" s="82" t="s">
        <v>62</v>
      </c>
      <c r="E114" s="82"/>
      <c r="F114" s="92">
        <v>3</v>
      </c>
      <c r="G114" s="93"/>
      <c r="H114" s="93" t="s">
        <v>49</v>
      </c>
      <c r="I114" s="93" t="s">
        <v>915</v>
      </c>
      <c r="J114" s="93" t="s">
        <v>916</v>
      </c>
      <c r="K114" s="93">
        <v>45066</v>
      </c>
      <c r="L114" s="105" t="s">
        <v>84</v>
      </c>
      <c r="M114" s="103">
        <v>4921.5</v>
      </c>
      <c r="N114" s="93" t="s">
        <v>91</v>
      </c>
      <c r="O114" s="119"/>
    </row>
    <row r="115" spans="1:15" ht="30" x14ac:dyDescent="0.25">
      <c r="A115" s="68">
        <v>115</v>
      </c>
      <c r="B115" s="62" t="s">
        <v>181</v>
      </c>
      <c r="C115" s="111" t="s">
        <v>182</v>
      </c>
      <c r="D115" s="82" t="s">
        <v>62</v>
      </c>
      <c r="E115" s="82"/>
      <c r="F115" s="92">
        <v>7</v>
      </c>
      <c r="G115" s="93"/>
      <c r="H115" s="93" t="s">
        <v>49</v>
      </c>
      <c r="I115" s="93" t="s">
        <v>183</v>
      </c>
      <c r="J115" s="93" t="s">
        <v>184</v>
      </c>
      <c r="K115" s="93">
        <v>45180</v>
      </c>
      <c r="L115" s="104" t="s">
        <v>185</v>
      </c>
      <c r="M115" s="103">
        <v>4921.5</v>
      </c>
      <c r="N115" s="93" t="s">
        <v>91</v>
      </c>
      <c r="O115" s="119"/>
    </row>
    <row r="116" spans="1:15" ht="30" x14ac:dyDescent="0.25">
      <c r="A116" s="62">
        <v>116</v>
      </c>
      <c r="B116" s="62" t="s">
        <v>996</v>
      </c>
      <c r="C116" s="111" t="s">
        <v>997</v>
      </c>
      <c r="D116" s="82"/>
      <c r="E116" s="82" t="s">
        <v>62</v>
      </c>
      <c r="F116" s="92">
        <v>38</v>
      </c>
      <c r="G116" s="93"/>
      <c r="H116" s="93" t="s">
        <v>49</v>
      </c>
      <c r="I116" s="93" t="s">
        <v>998</v>
      </c>
      <c r="J116" s="93" t="s">
        <v>999</v>
      </c>
      <c r="K116" s="93">
        <v>45160</v>
      </c>
      <c r="L116" s="104" t="s">
        <v>522</v>
      </c>
      <c r="M116" s="103">
        <v>4921.5</v>
      </c>
      <c r="N116" s="93" t="s">
        <v>67</v>
      </c>
      <c r="O116" s="119"/>
    </row>
    <row r="117" spans="1:15" x14ac:dyDescent="0.25">
      <c r="A117" s="68">
        <v>117</v>
      </c>
      <c r="B117" s="62" t="s">
        <v>155</v>
      </c>
      <c r="C117" s="111" t="s">
        <v>156</v>
      </c>
      <c r="D117" s="82" t="s">
        <v>62</v>
      </c>
      <c r="E117" s="82"/>
      <c r="F117" s="92">
        <v>10</v>
      </c>
      <c r="G117" s="93"/>
      <c r="H117" s="93" t="s">
        <v>157</v>
      </c>
      <c r="I117" s="93" t="s">
        <v>158</v>
      </c>
      <c r="J117" s="93" t="s">
        <v>159</v>
      </c>
      <c r="K117" s="93">
        <v>45438</v>
      </c>
      <c r="L117" s="104" t="s">
        <v>160</v>
      </c>
      <c r="M117" s="103">
        <v>4921.5</v>
      </c>
      <c r="N117" s="93" t="s">
        <v>91</v>
      </c>
      <c r="O117" s="119"/>
    </row>
    <row r="118" spans="1:15" ht="30" x14ac:dyDescent="0.25">
      <c r="A118" s="62">
        <v>118</v>
      </c>
      <c r="B118" s="62" t="s">
        <v>264</v>
      </c>
      <c r="C118" s="111" t="s">
        <v>265</v>
      </c>
      <c r="D118" s="82" t="s">
        <v>62</v>
      </c>
      <c r="E118" s="82"/>
      <c r="F118" s="92">
        <v>4</v>
      </c>
      <c r="G118" s="93"/>
      <c r="H118" s="93" t="s">
        <v>40</v>
      </c>
      <c r="I118" s="93" t="s">
        <v>266</v>
      </c>
      <c r="J118" s="93" t="s">
        <v>267</v>
      </c>
      <c r="K118" s="93">
        <v>44200</v>
      </c>
      <c r="L118" s="104" t="s">
        <v>268</v>
      </c>
      <c r="M118" s="103">
        <v>4921.5</v>
      </c>
      <c r="N118" s="93" t="s">
        <v>91</v>
      </c>
      <c r="O118" s="119"/>
    </row>
    <row r="119" spans="1:15" x14ac:dyDescent="0.25">
      <c r="A119" s="68">
        <v>119</v>
      </c>
      <c r="B119" s="62" t="s">
        <v>1075</v>
      </c>
      <c r="C119" s="111" t="s">
        <v>1076</v>
      </c>
      <c r="D119" s="82"/>
      <c r="E119" s="82" t="s">
        <v>62</v>
      </c>
      <c r="F119" s="92">
        <v>17</v>
      </c>
      <c r="G119" s="93"/>
      <c r="H119" s="93" t="s">
        <v>49</v>
      </c>
      <c r="I119" s="93" t="s">
        <v>1077</v>
      </c>
      <c r="J119" s="93" t="s">
        <v>1078</v>
      </c>
      <c r="K119" s="93">
        <v>45140</v>
      </c>
      <c r="L119" s="104" t="s">
        <v>958</v>
      </c>
      <c r="M119" s="103">
        <v>4921.5</v>
      </c>
      <c r="N119" s="93" t="s">
        <v>286</v>
      </c>
      <c r="O119" s="119"/>
    </row>
    <row r="120" spans="1:15" x14ac:dyDescent="0.25">
      <c r="A120" s="62">
        <v>120</v>
      </c>
      <c r="B120" s="62" t="s">
        <v>619</v>
      </c>
      <c r="C120" s="111" t="s">
        <v>620</v>
      </c>
      <c r="D120" s="82"/>
      <c r="E120" s="82" t="s">
        <v>62</v>
      </c>
      <c r="F120" s="92">
        <v>14</v>
      </c>
      <c r="G120" s="93"/>
      <c r="H120" s="93" t="s">
        <v>621</v>
      </c>
      <c r="I120" s="93" t="s">
        <v>622</v>
      </c>
      <c r="J120" s="93" t="s">
        <v>623</v>
      </c>
      <c r="K120" s="93">
        <v>46440</v>
      </c>
      <c r="L120" s="105" t="s">
        <v>624</v>
      </c>
      <c r="M120" s="103">
        <v>4921.5</v>
      </c>
      <c r="N120" s="93" t="s">
        <v>523</v>
      </c>
      <c r="O120" s="119"/>
    </row>
    <row r="121" spans="1:15" x14ac:dyDescent="0.25">
      <c r="A121" s="68">
        <v>121</v>
      </c>
      <c r="B121" s="62" t="s">
        <v>611</v>
      </c>
      <c r="C121" s="111" t="s">
        <v>612</v>
      </c>
      <c r="D121" s="82" t="s">
        <v>62</v>
      </c>
      <c r="E121" s="82"/>
      <c r="F121" s="92">
        <v>5</v>
      </c>
      <c r="G121" s="93"/>
      <c r="H121" s="93" t="s">
        <v>50</v>
      </c>
      <c r="I121" s="93" t="s">
        <v>613</v>
      </c>
      <c r="J121" s="93" t="s">
        <v>614</v>
      </c>
      <c r="K121" s="93">
        <v>45980</v>
      </c>
      <c r="L121" s="105" t="s">
        <v>351</v>
      </c>
      <c r="M121" s="103">
        <v>4921.5</v>
      </c>
      <c r="N121" s="93" t="s">
        <v>286</v>
      </c>
      <c r="O121" s="119"/>
    </row>
    <row r="122" spans="1:15" ht="30" x14ac:dyDescent="0.25">
      <c r="A122" s="62">
        <v>122</v>
      </c>
      <c r="B122" s="62" t="s">
        <v>836</v>
      </c>
      <c r="C122" s="111" t="s">
        <v>837</v>
      </c>
      <c r="D122" s="82"/>
      <c r="E122" s="82" t="s">
        <v>62</v>
      </c>
      <c r="F122" s="92">
        <v>13</v>
      </c>
      <c r="G122" s="93"/>
      <c r="H122" s="93" t="s">
        <v>348</v>
      </c>
      <c r="I122" s="93" t="s">
        <v>838</v>
      </c>
      <c r="J122" s="93" t="s">
        <v>839</v>
      </c>
      <c r="K122" s="93">
        <v>45629</v>
      </c>
      <c r="L122" s="105" t="s">
        <v>840</v>
      </c>
      <c r="M122" s="103">
        <v>4921.5</v>
      </c>
      <c r="N122" s="93" t="s">
        <v>789</v>
      </c>
      <c r="O122" s="119"/>
    </row>
    <row r="123" spans="1:15" ht="30" x14ac:dyDescent="0.25">
      <c r="A123" s="68">
        <v>123</v>
      </c>
      <c r="B123" s="62" t="s">
        <v>291</v>
      </c>
      <c r="C123" s="111" t="s">
        <v>292</v>
      </c>
      <c r="D123" s="82" t="s">
        <v>62</v>
      </c>
      <c r="E123" s="82"/>
      <c r="F123" s="92">
        <v>7</v>
      </c>
      <c r="G123" s="93"/>
      <c r="H123" s="93" t="s">
        <v>49</v>
      </c>
      <c r="I123" s="93" t="s">
        <v>293</v>
      </c>
      <c r="J123" s="93" t="s">
        <v>294</v>
      </c>
      <c r="K123" s="93">
        <v>45019</v>
      </c>
      <c r="L123" s="104" t="s">
        <v>78</v>
      </c>
      <c r="M123" s="103">
        <v>4921.5</v>
      </c>
      <c r="N123" s="93" t="s">
        <v>286</v>
      </c>
      <c r="O123" s="119"/>
    </row>
    <row r="124" spans="1:15" ht="30" x14ac:dyDescent="0.25">
      <c r="A124" s="62">
        <v>124</v>
      </c>
      <c r="B124" s="62" t="s">
        <v>816</v>
      </c>
      <c r="C124" s="111" t="s">
        <v>817</v>
      </c>
      <c r="D124" s="82" t="s">
        <v>62</v>
      </c>
      <c r="E124" s="82"/>
      <c r="F124" s="92">
        <v>7</v>
      </c>
      <c r="G124" s="93"/>
      <c r="H124" s="93" t="s">
        <v>818</v>
      </c>
      <c r="I124" s="93" t="s">
        <v>819</v>
      </c>
      <c r="J124" s="93" t="s">
        <v>820</v>
      </c>
      <c r="K124" s="93">
        <v>43730</v>
      </c>
      <c r="L124" s="105" t="s">
        <v>113</v>
      </c>
      <c r="M124" s="103">
        <v>4921.5</v>
      </c>
      <c r="N124" s="93" t="s">
        <v>509</v>
      </c>
      <c r="O124" s="119"/>
    </row>
    <row r="125" spans="1:15" ht="30" x14ac:dyDescent="0.25">
      <c r="A125" s="68">
        <v>125</v>
      </c>
      <c r="B125" s="62" t="s">
        <v>217</v>
      </c>
      <c r="C125" s="111" t="s">
        <v>218</v>
      </c>
      <c r="D125" s="82" t="s">
        <v>62</v>
      </c>
      <c r="E125" s="82"/>
      <c r="F125" s="92">
        <v>35</v>
      </c>
      <c r="G125" s="93"/>
      <c r="H125" s="93" t="s">
        <v>49</v>
      </c>
      <c r="I125" s="93" t="s">
        <v>219</v>
      </c>
      <c r="J125" s="93" t="s">
        <v>220</v>
      </c>
      <c r="K125" s="93">
        <v>45130</v>
      </c>
      <c r="L125" s="104" t="s">
        <v>221</v>
      </c>
      <c r="M125" s="103">
        <v>4921.5</v>
      </c>
      <c r="N125" s="93" t="s">
        <v>91</v>
      </c>
      <c r="O125" s="119"/>
    </row>
    <row r="126" spans="1:15" ht="30" x14ac:dyDescent="0.25">
      <c r="A126" s="62">
        <v>126</v>
      </c>
      <c r="B126" s="62" t="s">
        <v>920</v>
      </c>
      <c r="C126" s="111" t="s">
        <v>921</v>
      </c>
      <c r="D126" s="82" t="s">
        <v>62</v>
      </c>
      <c r="E126" s="82"/>
      <c r="F126" s="92">
        <v>1</v>
      </c>
      <c r="G126" s="93"/>
      <c r="H126" s="93" t="s">
        <v>49</v>
      </c>
      <c r="I126" s="93" t="s">
        <v>922</v>
      </c>
      <c r="J126" s="93" t="s">
        <v>923</v>
      </c>
      <c r="K126" s="93">
        <v>45130</v>
      </c>
      <c r="L126" s="105" t="s">
        <v>185</v>
      </c>
      <c r="M126" s="103">
        <v>4921.5</v>
      </c>
      <c r="N126" s="93" t="s">
        <v>91</v>
      </c>
      <c r="O126" s="119"/>
    </row>
    <row r="127" spans="1:15" ht="30" x14ac:dyDescent="0.25">
      <c r="A127" s="68">
        <v>127</v>
      </c>
      <c r="B127" s="62" t="s">
        <v>226</v>
      </c>
      <c r="C127" s="111" t="s">
        <v>227</v>
      </c>
      <c r="D127" s="82"/>
      <c r="E127" s="82" t="s">
        <v>62</v>
      </c>
      <c r="F127" s="92">
        <v>6</v>
      </c>
      <c r="G127" s="93"/>
      <c r="H127" s="93" t="s">
        <v>106</v>
      </c>
      <c r="I127" s="93" t="s">
        <v>228</v>
      </c>
      <c r="J127" s="93" t="s">
        <v>43</v>
      </c>
      <c r="K127" s="93">
        <v>44330</v>
      </c>
      <c r="L127" s="104" t="s">
        <v>229</v>
      </c>
      <c r="M127" s="103">
        <v>4921.5</v>
      </c>
      <c r="N127" s="93" t="s">
        <v>79</v>
      </c>
      <c r="O127" s="119"/>
    </row>
    <row r="128" spans="1:15" x14ac:dyDescent="0.25">
      <c r="A128" s="62">
        <v>128</v>
      </c>
      <c r="B128" s="62" t="s">
        <v>281</v>
      </c>
      <c r="C128" s="111" t="s">
        <v>282</v>
      </c>
      <c r="D128" s="82" t="s">
        <v>62</v>
      </c>
      <c r="E128" s="82"/>
      <c r="F128" s="92">
        <v>13</v>
      </c>
      <c r="G128" s="93"/>
      <c r="H128" s="93" t="s">
        <v>283</v>
      </c>
      <c r="I128" s="93" t="s">
        <v>284</v>
      </c>
      <c r="J128" s="93" t="s">
        <v>285</v>
      </c>
      <c r="K128" s="93">
        <v>48200</v>
      </c>
      <c r="L128" s="104" t="s">
        <v>84</v>
      </c>
      <c r="M128" s="103">
        <v>4921.5</v>
      </c>
      <c r="N128" s="93" t="s">
        <v>286</v>
      </c>
      <c r="O128" s="119"/>
    </row>
    <row r="129" spans="1:15" x14ac:dyDescent="0.25">
      <c r="A129" s="68">
        <v>129</v>
      </c>
      <c r="B129" s="62" t="s">
        <v>190</v>
      </c>
      <c r="C129" s="111" t="s">
        <v>191</v>
      </c>
      <c r="D129" s="82" t="s">
        <v>62</v>
      </c>
      <c r="E129" s="82"/>
      <c r="F129" s="92">
        <v>1</v>
      </c>
      <c r="G129" s="93"/>
      <c r="H129" s="93" t="s">
        <v>106</v>
      </c>
      <c r="I129" s="93" t="s">
        <v>192</v>
      </c>
      <c r="J129" s="93" t="s">
        <v>193</v>
      </c>
      <c r="K129" s="93">
        <v>44960</v>
      </c>
      <c r="L129" s="104" t="s">
        <v>194</v>
      </c>
      <c r="M129" s="103">
        <v>4921.5</v>
      </c>
      <c r="N129" s="93" t="s">
        <v>91</v>
      </c>
      <c r="O129" s="119"/>
    </row>
    <row r="130" spans="1:15" ht="30" x14ac:dyDescent="0.25">
      <c r="A130" s="62">
        <v>130</v>
      </c>
      <c r="B130" s="62" t="s">
        <v>276</v>
      </c>
      <c r="C130" s="111" t="s">
        <v>277</v>
      </c>
      <c r="D130" s="82" t="s">
        <v>62</v>
      </c>
      <c r="E130" s="82"/>
      <c r="F130" s="92">
        <v>5</v>
      </c>
      <c r="G130" s="93"/>
      <c r="H130" s="99" t="s">
        <v>278</v>
      </c>
      <c r="I130" s="93" t="s">
        <v>279</v>
      </c>
      <c r="J130" s="93" t="s">
        <v>280</v>
      </c>
      <c r="K130" s="93">
        <v>49705</v>
      </c>
      <c r="L130" s="83" t="s">
        <v>78</v>
      </c>
      <c r="M130" s="103">
        <v>4921.5</v>
      </c>
      <c r="N130" s="93" t="s">
        <v>79</v>
      </c>
      <c r="O130" s="119"/>
    </row>
    <row r="131" spans="1:15" ht="30" x14ac:dyDescent="0.25">
      <c r="A131" s="68">
        <v>131</v>
      </c>
      <c r="B131" s="62" t="s">
        <v>589</v>
      </c>
      <c r="C131" s="111" t="s">
        <v>590</v>
      </c>
      <c r="D131" s="82"/>
      <c r="E131" s="82" t="s">
        <v>62</v>
      </c>
      <c r="F131" s="92">
        <v>25</v>
      </c>
      <c r="G131" s="93"/>
      <c r="H131" s="93" t="s">
        <v>38</v>
      </c>
      <c r="I131" s="93" t="s">
        <v>591</v>
      </c>
      <c r="J131" s="93" t="s">
        <v>592</v>
      </c>
      <c r="K131" s="93">
        <v>47750</v>
      </c>
      <c r="L131" s="105" t="s">
        <v>593</v>
      </c>
      <c r="M131" s="103">
        <v>4921.5</v>
      </c>
      <c r="N131" s="93" t="s">
        <v>442</v>
      </c>
      <c r="O131" s="119"/>
    </row>
    <row r="132" spans="1:15" ht="30" x14ac:dyDescent="0.25">
      <c r="A132" s="62">
        <v>132</v>
      </c>
      <c r="B132" s="62" t="s">
        <v>700</v>
      </c>
      <c r="C132" s="111" t="s">
        <v>701</v>
      </c>
      <c r="D132" s="82"/>
      <c r="E132" s="82" t="s">
        <v>62</v>
      </c>
      <c r="F132" s="92">
        <v>2</v>
      </c>
      <c r="G132" s="93"/>
      <c r="H132" s="93" t="s">
        <v>49</v>
      </c>
      <c r="I132" s="93" t="s">
        <v>702</v>
      </c>
      <c r="J132" s="93" t="s">
        <v>703</v>
      </c>
      <c r="K132" s="93">
        <v>45205</v>
      </c>
      <c r="L132" s="104" t="s">
        <v>165</v>
      </c>
      <c r="M132" s="103">
        <v>4921.5</v>
      </c>
      <c r="N132" s="93" t="s">
        <v>509</v>
      </c>
      <c r="O132" s="119"/>
    </row>
    <row r="133" spans="1:15" ht="30" x14ac:dyDescent="0.25">
      <c r="A133" s="68">
        <v>133</v>
      </c>
      <c r="B133" s="62" t="s">
        <v>412</v>
      </c>
      <c r="C133" s="111" t="s">
        <v>413</v>
      </c>
      <c r="D133" s="82"/>
      <c r="E133" s="82" t="s">
        <v>62</v>
      </c>
      <c r="F133" s="92">
        <v>3</v>
      </c>
      <c r="G133" s="93"/>
      <c r="H133" s="93" t="s">
        <v>414</v>
      </c>
      <c r="I133" s="93" t="s">
        <v>415</v>
      </c>
      <c r="J133" s="93" t="s">
        <v>416</v>
      </c>
      <c r="K133" s="93">
        <v>48050</v>
      </c>
      <c r="L133" s="105" t="s">
        <v>194</v>
      </c>
      <c r="M133" s="103">
        <v>4921.5</v>
      </c>
      <c r="N133" s="82" t="s">
        <v>417</v>
      </c>
      <c r="O133" s="119"/>
    </row>
    <row r="134" spans="1:15" ht="30" x14ac:dyDescent="0.25">
      <c r="A134" s="62">
        <v>134</v>
      </c>
      <c r="B134" s="62" t="s">
        <v>495</v>
      </c>
      <c r="C134" s="111" t="s">
        <v>496</v>
      </c>
      <c r="D134" s="82" t="s">
        <v>62</v>
      </c>
      <c r="E134" s="82"/>
      <c r="F134" s="92">
        <v>9</v>
      </c>
      <c r="G134" s="93"/>
      <c r="H134" s="93" t="s">
        <v>46</v>
      </c>
      <c r="I134" s="93" t="s">
        <v>497</v>
      </c>
      <c r="J134" s="93" t="s">
        <v>498</v>
      </c>
      <c r="K134" s="93">
        <v>45404</v>
      </c>
      <c r="L134" s="105" t="s">
        <v>209</v>
      </c>
      <c r="M134" s="103">
        <v>4921.5</v>
      </c>
      <c r="N134" s="93" t="s">
        <v>499</v>
      </c>
      <c r="O134" s="119"/>
    </row>
    <row r="135" spans="1:15" x14ac:dyDescent="0.25">
      <c r="A135" s="68">
        <v>135</v>
      </c>
      <c r="B135" s="62" t="s">
        <v>418</v>
      </c>
      <c r="C135" s="111" t="s">
        <v>419</v>
      </c>
      <c r="D135" s="82"/>
      <c r="E135" s="82" t="s">
        <v>62</v>
      </c>
      <c r="F135" s="92">
        <v>52</v>
      </c>
      <c r="G135" s="93"/>
      <c r="H135" s="93" t="s">
        <v>106</v>
      </c>
      <c r="I135" s="93" t="s">
        <v>420</v>
      </c>
      <c r="J135" s="93" t="s">
        <v>141</v>
      </c>
      <c r="K135" s="93">
        <v>45510</v>
      </c>
      <c r="L135" s="105" t="s">
        <v>180</v>
      </c>
      <c r="M135" s="103">
        <v>4921.5</v>
      </c>
      <c r="N135" s="93" t="s">
        <v>286</v>
      </c>
      <c r="O135" s="119"/>
    </row>
    <row r="136" spans="1:15" ht="30" x14ac:dyDescent="0.25">
      <c r="A136" s="62">
        <v>136</v>
      </c>
      <c r="B136" s="62" t="s">
        <v>676</v>
      </c>
      <c r="C136" s="111" t="s">
        <v>677</v>
      </c>
      <c r="D136" s="82" t="s">
        <v>62</v>
      </c>
      <c r="E136" s="82"/>
      <c r="F136" s="92">
        <v>2</v>
      </c>
      <c r="G136" s="93"/>
      <c r="H136" s="93" t="s">
        <v>47</v>
      </c>
      <c r="I136" s="93" t="s">
        <v>678</v>
      </c>
      <c r="J136" s="93" t="s">
        <v>679</v>
      </c>
      <c r="K136" s="93">
        <v>46170</v>
      </c>
      <c r="L136" s="105" t="s">
        <v>209</v>
      </c>
      <c r="M136" s="103">
        <v>4921.5</v>
      </c>
      <c r="N136" s="93" t="s">
        <v>91</v>
      </c>
      <c r="O136" s="119"/>
    </row>
    <row r="137" spans="1:15" ht="30" x14ac:dyDescent="0.25">
      <c r="A137" s="68">
        <v>137</v>
      </c>
      <c r="B137" s="62" t="s">
        <v>615</v>
      </c>
      <c r="C137" s="111" t="s">
        <v>616</v>
      </c>
      <c r="D137" s="82"/>
      <c r="E137" s="82" t="s">
        <v>62</v>
      </c>
      <c r="F137" s="92">
        <v>12</v>
      </c>
      <c r="G137" s="93"/>
      <c r="H137" s="93" t="s">
        <v>145</v>
      </c>
      <c r="I137" s="93" t="s">
        <v>617</v>
      </c>
      <c r="J137" s="93" t="s">
        <v>618</v>
      </c>
      <c r="K137" s="93">
        <v>45670</v>
      </c>
      <c r="L137" s="105" t="s">
        <v>351</v>
      </c>
      <c r="M137" s="103">
        <v>4921.5</v>
      </c>
      <c r="N137" s="93" t="s">
        <v>286</v>
      </c>
      <c r="O137" s="119"/>
    </row>
    <row r="138" spans="1:15" x14ac:dyDescent="0.25">
      <c r="A138" s="62">
        <v>138</v>
      </c>
      <c r="B138" s="62" t="s">
        <v>807</v>
      </c>
      <c r="C138" s="111" t="s">
        <v>808</v>
      </c>
      <c r="D138" s="82"/>
      <c r="E138" s="82" t="s">
        <v>62</v>
      </c>
      <c r="F138" s="92">
        <v>5</v>
      </c>
      <c r="G138" s="93"/>
      <c r="H138" s="94" t="s">
        <v>1083</v>
      </c>
      <c r="I138" s="93" t="s">
        <v>809</v>
      </c>
      <c r="J138" s="93" t="s">
        <v>810</v>
      </c>
      <c r="K138" s="93">
        <v>45850</v>
      </c>
      <c r="L138" s="104" t="s">
        <v>811</v>
      </c>
      <c r="M138" s="103">
        <v>4921.5</v>
      </c>
      <c r="N138" s="93" t="s">
        <v>290</v>
      </c>
      <c r="O138" s="119"/>
    </row>
    <row r="139" spans="1:15" x14ac:dyDescent="0.25">
      <c r="A139" s="68">
        <v>139</v>
      </c>
      <c r="B139" s="65" t="s">
        <v>747</v>
      </c>
      <c r="C139" s="114" t="s">
        <v>748</v>
      </c>
      <c r="D139" s="82"/>
      <c r="E139" s="84" t="s">
        <v>62</v>
      </c>
      <c r="F139" s="92">
        <v>58</v>
      </c>
      <c r="G139" s="93"/>
      <c r="H139" s="99" t="s">
        <v>106</v>
      </c>
      <c r="I139" s="99" t="s">
        <v>749</v>
      </c>
      <c r="J139" s="99" t="s">
        <v>750</v>
      </c>
      <c r="K139" s="99">
        <v>44710</v>
      </c>
      <c r="L139" s="104" t="s">
        <v>393</v>
      </c>
      <c r="M139" s="103">
        <v>4921.5</v>
      </c>
      <c r="N139" s="99" t="s">
        <v>433</v>
      </c>
      <c r="O139" s="119"/>
    </row>
    <row r="140" spans="1:15" ht="30" x14ac:dyDescent="0.25">
      <c r="A140" s="62">
        <v>140</v>
      </c>
      <c r="B140" s="62" t="s">
        <v>875</v>
      </c>
      <c r="C140" s="111" t="s">
        <v>876</v>
      </c>
      <c r="D140" s="82"/>
      <c r="E140" s="82" t="s">
        <v>62</v>
      </c>
      <c r="F140" s="92">
        <v>6</v>
      </c>
      <c r="G140" s="93"/>
      <c r="H140" s="94" t="s">
        <v>1083</v>
      </c>
      <c r="I140" s="93" t="s">
        <v>877</v>
      </c>
      <c r="J140" s="93" t="s">
        <v>878</v>
      </c>
      <c r="K140" s="93">
        <v>45850</v>
      </c>
      <c r="L140" s="105" t="s">
        <v>470</v>
      </c>
      <c r="M140" s="103">
        <v>4921.5</v>
      </c>
      <c r="N140" s="93" t="s">
        <v>879</v>
      </c>
      <c r="O140" s="119"/>
    </row>
    <row r="141" spans="1:15" x14ac:dyDescent="0.25">
      <c r="A141" s="68">
        <v>141</v>
      </c>
      <c r="B141" s="62" t="s">
        <v>1060</v>
      </c>
      <c r="C141" s="111" t="s">
        <v>1061</v>
      </c>
      <c r="D141" s="82" t="s">
        <v>62</v>
      </c>
      <c r="E141" s="82"/>
      <c r="F141" s="92">
        <v>13</v>
      </c>
      <c r="G141" s="93"/>
      <c r="H141" s="93" t="s">
        <v>106</v>
      </c>
      <c r="I141" s="93" t="s">
        <v>1062</v>
      </c>
      <c r="J141" s="93" t="s">
        <v>387</v>
      </c>
      <c r="K141" s="93">
        <v>44360</v>
      </c>
      <c r="L141" s="104" t="s">
        <v>1063</v>
      </c>
      <c r="M141" s="103">
        <v>4921.5</v>
      </c>
      <c r="N141" s="93" t="s">
        <v>79</v>
      </c>
      <c r="O141" s="119"/>
    </row>
    <row r="142" spans="1:15" ht="30" x14ac:dyDescent="0.25">
      <c r="A142" s="62">
        <v>142</v>
      </c>
      <c r="B142" s="62" t="s">
        <v>259</v>
      </c>
      <c r="C142" s="111" t="s">
        <v>260</v>
      </c>
      <c r="D142" s="82" t="s">
        <v>62</v>
      </c>
      <c r="E142" s="82"/>
      <c r="F142" s="92">
        <v>62</v>
      </c>
      <c r="G142" s="93"/>
      <c r="H142" s="93" t="s">
        <v>49</v>
      </c>
      <c r="I142" s="93" t="s">
        <v>261</v>
      </c>
      <c r="J142" s="93" t="s">
        <v>262</v>
      </c>
      <c r="K142" s="93">
        <v>45138</v>
      </c>
      <c r="L142" s="104" t="s">
        <v>263</v>
      </c>
      <c r="M142" s="103">
        <v>4921.5</v>
      </c>
      <c r="N142" s="93" t="s">
        <v>73</v>
      </c>
      <c r="O142" s="119"/>
    </row>
    <row r="143" spans="1:15" x14ac:dyDescent="0.25">
      <c r="A143" s="68">
        <v>143</v>
      </c>
      <c r="B143" s="62" t="s">
        <v>948</v>
      </c>
      <c r="C143" s="111" t="s">
        <v>949</v>
      </c>
      <c r="D143" s="82" t="s">
        <v>62</v>
      </c>
      <c r="E143" s="82"/>
      <c r="F143" s="92">
        <v>42</v>
      </c>
      <c r="G143" s="93"/>
      <c r="H143" s="93" t="s">
        <v>950</v>
      </c>
      <c r="I143" s="93" t="s">
        <v>951</v>
      </c>
      <c r="J143" s="93" t="s">
        <v>952</v>
      </c>
      <c r="K143" s="93">
        <v>45300</v>
      </c>
      <c r="L143" s="104" t="s">
        <v>953</v>
      </c>
      <c r="M143" s="103">
        <v>4921.5</v>
      </c>
      <c r="N143" s="93" t="s">
        <v>73</v>
      </c>
      <c r="O143" s="119"/>
    </row>
    <row r="144" spans="1:15" x14ac:dyDescent="0.25">
      <c r="A144" s="62">
        <v>144</v>
      </c>
      <c r="B144" s="62" t="s">
        <v>238</v>
      </c>
      <c r="C144" s="111" t="s">
        <v>239</v>
      </c>
      <c r="D144" s="82" t="s">
        <v>62</v>
      </c>
      <c r="E144" s="82"/>
      <c r="F144" s="92">
        <v>9</v>
      </c>
      <c r="G144" s="93"/>
      <c r="H144" s="93" t="s">
        <v>106</v>
      </c>
      <c r="I144" s="93" t="s">
        <v>240</v>
      </c>
      <c r="J144" s="93" t="s">
        <v>241</v>
      </c>
      <c r="K144" s="93">
        <v>44200</v>
      </c>
      <c r="L144" s="104" t="s">
        <v>242</v>
      </c>
      <c r="M144" s="103">
        <v>4921.5</v>
      </c>
      <c r="N144" s="93" t="s">
        <v>92</v>
      </c>
      <c r="O144" s="119"/>
    </row>
    <row r="145" spans="1:15" x14ac:dyDescent="0.25">
      <c r="A145" s="68">
        <v>145</v>
      </c>
      <c r="B145" s="62" t="s">
        <v>234</v>
      </c>
      <c r="C145" s="111" t="s">
        <v>235</v>
      </c>
      <c r="D145" s="82"/>
      <c r="E145" s="82" t="s">
        <v>62</v>
      </c>
      <c r="F145" s="92">
        <v>7</v>
      </c>
      <c r="G145" s="93"/>
      <c r="H145" s="93" t="s">
        <v>49</v>
      </c>
      <c r="I145" s="93" t="s">
        <v>236</v>
      </c>
      <c r="J145" s="93" t="s">
        <v>237</v>
      </c>
      <c r="K145" s="93">
        <v>45200</v>
      </c>
      <c r="L145" s="104" t="s">
        <v>229</v>
      </c>
      <c r="M145" s="103">
        <v>4921.5</v>
      </c>
      <c r="N145" s="93" t="s">
        <v>79</v>
      </c>
      <c r="O145" s="119"/>
    </row>
    <row r="146" spans="1:15" ht="30" x14ac:dyDescent="0.25">
      <c r="A146" s="62">
        <v>146</v>
      </c>
      <c r="B146" s="62" t="s">
        <v>200</v>
      </c>
      <c r="C146" s="111" t="s">
        <v>201</v>
      </c>
      <c r="D146" s="82"/>
      <c r="E146" s="82" t="s">
        <v>62</v>
      </c>
      <c r="F146" s="92">
        <v>20</v>
      </c>
      <c r="G146" s="93"/>
      <c r="H146" s="93" t="s">
        <v>106</v>
      </c>
      <c r="I146" s="93" t="s">
        <v>202</v>
      </c>
      <c r="J146" s="93" t="s">
        <v>203</v>
      </c>
      <c r="K146" s="93">
        <v>44220</v>
      </c>
      <c r="L146" s="104" t="s">
        <v>204</v>
      </c>
      <c r="M146" s="103">
        <v>4921.5</v>
      </c>
      <c r="N146" s="93" t="s">
        <v>79</v>
      </c>
      <c r="O146" s="119"/>
    </row>
    <row r="147" spans="1:15" ht="30" x14ac:dyDescent="0.25">
      <c r="A147" s="68">
        <v>147</v>
      </c>
      <c r="B147" s="62" t="s">
        <v>1007</v>
      </c>
      <c r="C147" s="111" t="s">
        <v>1008</v>
      </c>
      <c r="D147" s="82" t="s">
        <v>62</v>
      </c>
      <c r="E147" s="82"/>
      <c r="F147" s="92">
        <v>31</v>
      </c>
      <c r="G147" s="93"/>
      <c r="H147" s="93" t="s">
        <v>49</v>
      </c>
      <c r="I147" s="93" t="s">
        <v>1009</v>
      </c>
      <c r="J147" s="93" t="s">
        <v>1010</v>
      </c>
      <c r="K147" s="93">
        <v>45060</v>
      </c>
      <c r="L147" s="104" t="s">
        <v>1011</v>
      </c>
      <c r="M147" s="103">
        <v>4921.5</v>
      </c>
      <c r="N147" s="93" t="s">
        <v>73</v>
      </c>
      <c r="O147" s="119"/>
    </row>
    <row r="148" spans="1:15" x14ac:dyDescent="0.25">
      <c r="A148" s="62">
        <v>148</v>
      </c>
      <c r="B148" s="62" t="s">
        <v>352</v>
      </c>
      <c r="C148" s="111" t="s">
        <v>353</v>
      </c>
      <c r="D148" s="82"/>
      <c r="E148" s="82" t="s">
        <v>62</v>
      </c>
      <c r="F148" s="92">
        <v>69</v>
      </c>
      <c r="G148" s="93"/>
      <c r="H148" s="93" t="s">
        <v>106</v>
      </c>
      <c r="I148" s="93" t="s">
        <v>354</v>
      </c>
      <c r="J148" s="93" t="s">
        <v>355</v>
      </c>
      <c r="K148" s="93">
        <v>44300</v>
      </c>
      <c r="L148" s="104" t="s">
        <v>136</v>
      </c>
      <c r="M148" s="103">
        <v>4921.5</v>
      </c>
      <c r="N148" s="93" t="s">
        <v>137</v>
      </c>
      <c r="O148" s="119"/>
    </row>
    <row r="149" spans="1:15" ht="30" x14ac:dyDescent="0.25">
      <c r="A149" s="68">
        <v>149</v>
      </c>
      <c r="B149" s="62" t="s">
        <v>109</v>
      </c>
      <c r="C149" s="111" t="s">
        <v>110</v>
      </c>
      <c r="D149" s="82"/>
      <c r="E149" s="82" t="s">
        <v>62</v>
      </c>
      <c r="F149" s="92">
        <v>4</v>
      </c>
      <c r="G149" s="93"/>
      <c r="H149" s="93" t="s">
        <v>49</v>
      </c>
      <c r="I149" s="93" t="s">
        <v>111</v>
      </c>
      <c r="J149" s="93" t="s">
        <v>112</v>
      </c>
      <c r="K149" s="93">
        <v>45185</v>
      </c>
      <c r="L149" s="104" t="s">
        <v>113</v>
      </c>
      <c r="M149" s="103">
        <v>4921.5</v>
      </c>
      <c r="N149" s="93" t="s">
        <v>91</v>
      </c>
      <c r="O149" s="119"/>
    </row>
    <row r="150" spans="1:15" ht="30" x14ac:dyDescent="0.25">
      <c r="A150" s="62">
        <v>150</v>
      </c>
      <c r="B150" s="62" t="s">
        <v>924</v>
      </c>
      <c r="C150" s="111" t="s">
        <v>925</v>
      </c>
      <c r="D150" s="82"/>
      <c r="E150" s="82" t="s">
        <v>62</v>
      </c>
      <c r="F150" s="92">
        <v>69</v>
      </c>
      <c r="G150" s="93"/>
      <c r="H150" s="93" t="s">
        <v>106</v>
      </c>
      <c r="I150" s="93" t="s">
        <v>926</v>
      </c>
      <c r="J150" s="93" t="s">
        <v>203</v>
      </c>
      <c r="K150" s="93">
        <v>44220</v>
      </c>
      <c r="L150" s="105" t="s">
        <v>927</v>
      </c>
      <c r="M150" s="103">
        <v>4921.5</v>
      </c>
      <c r="N150" s="93" t="s">
        <v>137</v>
      </c>
      <c r="O150" s="119"/>
    </row>
    <row r="151" spans="1:15" ht="30" x14ac:dyDescent="0.25">
      <c r="A151" s="68">
        <v>151</v>
      </c>
      <c r="B151" s="62" t="s">
        <v>732</v>
      </c>
      <c r="C151" s="111" t="s">
        <v>733</v>
      </c>
      <c r="D151" s="82"/>
      <c r="E151" s="82" t="s">
        <v>62</v>
      </c>
      <c r="F151" s="92">
        <v>7</v>
      </c>
      <c r="G151" s="93"/>
      <c r="H151" s="93" t="s">
        <v>106</v>
      </c>
      <c r="I151" s="93" t="s">
        <v>734</v>
      </c>
      <c r="J151" s="93" t="s">
        <v>735</v>
      </c>
      <c r="K151" s="93">
        <v>44330</v>
      </c>
      <c r="L151" s="105" t="s">
        <v>736</v>
      </c>
      <c r="M151" s="103">
        <v>4921.5</v>
      </c>
      <c r="N151" s="93" t="s">
        <v>499</v>
      </c>
      <c r="O151" s="119"/>
    </row>
    <row r="152" spans="1:15" ht="30" x14ac:dyDescent="0.25">
      <c r="A152" s="62">
        <v>152</v>
      </c>
      <c r="B152" s="62" t="s">
        <v>594</v>
      </c>
      <c r="C152" s="111" t="s">
        <v>595</v>
      </c>
      <c r="D152" s="82" t="s">
        <v>62</v>
      </c>
      <c r="E152" s="82"/>
      <c r="F152" s="92">
        <v>14</v>
      </c>
      <c r="G152" s="93"/>
      <c r="H152" s="93" t="s">
        <v>106</v>
      </c>
      <c r="I152" s="93" t="s">
        <v>596</v>
      </c>
      <c r="J152" s="93" t="s">
        <v>387</v>
      </c>
      <c r="K152" s="93">
        <v>44700</v>
      </c>
      <c r="L152" s="105" t="s">
        <v>303</v>
      </c>
      <c r="M152" s="103">
        <v>4921.5</v>
      </c>
      <c r="N152" s="93" t="s">
        <v>528</v>
      </c>
      <c r="O152" s="119"/>
    </row>
    <row r="153" spans="1:15" x14ac:dyDescent="0.25">
      <c r="A153" s="68">
        <v>153</v>
      </c>
      <c r="B153" s="62" t="s">
        <v>453</v>
      </c>
      <c r="C153" s="111" t="s">
        <v>454</v>
      </c>
      <c r="D153" s="82" t="s">
        <v>62</v>
      </c>
      <c r="E153" s="82"/>
      <c r="F153" s="92">
        <v>53</v>
      </c>
      <c r="G153" s="93"/>
      <c r="H153" s="93" t="s">
        <v>106</v>
      </c>
      <c r="I153" s="93" t="s">
        <v>455</v>
      </c>
      <c r="J153" s="93" t="s">
        <v>456</v>
      </c>
      <c r="K153" s="93">
        <v>44970</v>
      </c>
      <c r="L153" s="105" t="s">
        <v>457</v>
      </c>
      <c r="M153" s="103">
        <v>4921.5</v>
      </c>
      <c r="N153" s="93" t="s">
        <v>433</v>
      </c>
      <c r="O153" s="119"/>
    </row>
    <row r="154" spans="1:15" s="66" customFormat="1" x14ac:dyDescent="0.25">
      <c r="A154" s="62">
        <v>154</v>
      </c>
      <c r="B154" s="62" t="s">
        <v>80</v>
      </c>
      <c r="C154" s="111" t="s">
        <v>81</v>
      </c>
      <c r="D154" s="82" t="s">
        <v>62</v>
      </c>
      <c r="E154" s="82"/>
      <c r="F154" s="92">
        <v>4</v>
      </c>
      <c r="G154" s="93"/>
      <c r="H154" s="93" t="s">
        <v>63</v>
      </c>
      <c r="I154" s="93" t="s">
        <v>82</v>
      </c>
      <c r="J154" s="93" t="s">
        <v>83</v>
      </c>
      <c r="K154" s="93">
        <v>47715</v>
      </c>
      <c r="L154" s="82" t="s">
        <v>84</v>
      </c>
      <c r="M154" s="103">
        <v>4921.5</v>
      </c>
      <c r="N154" s="93" t="s">
        <v>79</v>
      </c>
      <c r="O154" s="119"/>
    </row>
    <row r="155" spans="1:15" x14ac:dyDescent="0.25">
      <c r="A155" s="68">
        <v>155</v>
      </c>
      <c r="B155" s="62" t="s">
        <v>205</v>
      </c>
      <c r="C155" s="111" t="s">
        <v>206</v>
      </c>
      <c r="D155" s="82"/>
      <c r="E155" s="82" t="s">
        <v>62</v>
      </c>
      <c r="F155" s="92">
        <v>44</v>
      </c>
      <c r="G155" s="93"/>
      <c r="H155" s="93" t="s">
        <v>49</v>
      </c>
      <c r="I155" s="93" t="s">
        <v>207</v>
      </c>
      <c r="J155" s="93" t="s">
        <v>208</v>
      </c>
      <c r="K155" s="93">
        <v>45180</v>
      </c>
      <c r="L155" s="104" t="s">
        <v>209</v>
      </c>
      <c r="M155" s="103">
        <v>4921.5</v>
      </c>
      <c r="N155" s="93" t="s">
        <v>79</v>
      </c>
      <c r="O155" s="119"/>
    </row>
    <row r="156" spans="1:15" x14ac:dyDescent="0.25">
      <c r="A156" s="62">
        <v>156</v>
      </c>
      <c r="B156" s="67" t="s">
        <v>901</v>
      </c>
      <c r="C156" s="113" t="s">
        <v>902</v>
      </c>
      <c r="E156" s="85" t="s">
        <v>62</v>
      </c>
      <c r="F156" s="96">
        <v>2</v>
      </c>
      <c r="H156" s="95" t="s">
        <v>145</v>
      </c>
      <c r="I156" s="95" t="s">
        <v>903</v>
      </c>
      <c r="J156" s="95" t="s">
        <v>904</v>
      </c>
      <c r="K156" s="95">
        <v>45665</v>
      </c>
      <c r="L156" s="97" t="s">
        <v>215</v>
      </c>
      <c r="M156" s="103">
        <v>4921.5</v>
      </c>
      <c r="N156" s="95" t="s">
        <v>509</v>
      </c>
      <c r="O156" s="119"/>
    </row>
    <row r="157" spans="1:15" x14ac:dyDescent="0.25">
      <c r="A157" s="68">
        <v>157</v>
      </c>
      <c r="B157" s="62" t="s">
        <v>892</v>
      </c>
      <c r="C157" s="111" t="s">
        <v>893</v>
      </c>
      <c r="D157" s="82"/>
      <c r="E157" s="82" t="s">
        <v>62</v>
      </c>
      <c r="F157" s="92">
        <v>61</v>
      </c>
      <c r="G157" s="93"/>
      <c r="H157" s="93" t="s">
        <v>40</v>
      </c>
      <c r="I157" s="93" t="s">
        <v>894</v>
      </c>
      <c r="J157" s="93" t="s">
        <v>554</v>
      </c>
      <c r="K157" s="93">
        <v>44300</v>
      </c>
      <c r="L157" s="93" t="s">
        <v>895</v>
      </c>
      <c r="M157" s="103">
        <v>4921.5</v>
      </c>
      <c r="N157" s="93" t="s">
        <v>896</v>
      </c>
      <c r="O157" s="119"/>
    </row>
    <row r="158" spans="1:15" x14ac:dyDescent="0.25">
      <c r="A158" s="62">
        <v>158</v>
      </c>
      <c r="B158" s="62" t="s">
        <v>664</v>
      </c>
      <c r="C158" s="111" t="s">
        <v>665</v>
      </c>
      <c r="D158" s="82"/>
      <c r="E158" s="82" t="s">
        <v>62</v>
      </c>
      <c r="F158" s="92">
        <v>31</v>
      </c>
      <c r="G158" s="93"/>
      <c r="H158" s="93" t="s">
        <v>106</v>
      </c>
      <c r="I158" s="93" t="s">
        <v>666</v>
      </c>
      <c r="J158" s="93" t="s">
        <v>667</v>
      </c>
      <c r="K158" s="93">
        <v>44891</v>
      </c>
      <c r="L158" s="93" t="s">
        <v>136</v>
      </c>
      <c r="M158" s="103">
        <v>4921.5</v>
      </c>
      <c r="N158" s="93" t="s">
        <v>137</v>
      </c>
      <c r="O158" s="119"/>
    </row>
    <row r="159" spans="1:15" x14ac:dyDescent="0.25">
      <c r="A159" s="68">
        <v>159</v>
      </c>
      <c r="B159" s="62" t="s">
        <v>826</v>
      </c>
      <c r="C159" s="111" t="s">
        <v>827</v>
      </c>
      <c r="D159" s="82"/>
      <c r="E159" s="82" t="s">
        <v>62</v>
      </c>
      <c r="F159" s="92">
        <v>32</v>
      </c>
      <c r="G159" s="93"/>
      <c r="H159" s="93" t="s">
        <v>106</v>
      </c>
      <c r="I159" s="93" t="s">
        <v>828</v>
      </c>
      <c r="J159" s="93" t="s">
        <v>829</v>
      </c>
      <c r="K159" s="93">
        <v>44230</v>
      </c>
      <c r="L159" s="82" t="s">
        <v>573</v>
      </c>
      <c r="M159" s="103">
        <v>4921.5</v>
      </c>
      <c r="N159" s="93" t="s">
        <v>499</v>
      </c>
      <c r="O159" s="119"/>
    </row>
    <row r="160" spans="1:15" x14ac:dyDescent="0.25">
      <c r="A160" s="62">
        <v>160</v>
      </c>
      <c r="B160" s="62" t="s">
        <v>1022</v>
      </c>
      <c r="C160" s="111" t="s">
        <v>1023</v>
      </c>
      <c r="D160" s="82" t="s">
        <v>1024</v>
      </c>
      <c r="E160" s="82"/>
      <c r="F160" s="92">
        <v>11</v>
      </c>
      <c r="G160" s="93"/>
      <c r="H160" s="93" t="s">
        <v>87</v>
      </c>
      <c r="I160" s="93" t="s">
        <v>1025</v>
      </c>
      <c r="J160" s="93" t="s">
        <v>77</v>
      </c>
      <c r="K160" s="93">
        <v>46900</v>
      </c>
      <c r="L160" s="82" t="s">
        <v>1026</v>
      </c>
      <c r="M160" s="103">
        <v>4921.5</v>
      </c>
      <c r="N160" s="93" t="s">
        <v>91</v>
      </c>
      <c r="O160" s="119"/>
    </row>
    <row r="161" spans="1:15" ht="30" x14ac:dyDescent="0.25">
      <c r="A161" s="68">
        <v>161</v>
      </c>
      <c r="B161" s="62" t="s">
        <v>867</v>
      </c>
      <c r="C161" s="111" t="s">
        <v>868</v>
      </c>
      <c r="D161" s="82" t="s">
        <v>62</v>
      </c>
      <c r="E161" s="82"/>
      <c r="F161" s="92">
        <v>29</v>
      </c>
      <c r="G161" s="93"/>
      <c r="H161" s="93" t="s">
        <v>106</v>
      </c>
      <c r="I161" s="93" t="s">
        <v>869</v>
      </c>
      <c r="J161" s="93" t="s">
        <v>870</v>
      </c>
      <c r="K161" s="93">
        <v>44250</v>
      </c>
      <c r="L161" s="82" t="s">
        <v>180</v>
      </c>
      <c r="M161" s="103">
        <v>4921.5</v>
      </c>
      <c r="N161" s="93" t="s">
        <v>523</v>
      </c>
      <c r="O161" s="119"/>
    </row>
    <row r="162" spans="1:15" x14ac:dyDescent="0.25">
      <c r="A162" s="62">
        <v>162</v>
      </c>
      <c r="B162" s="62" t="s">
        <v>959</v>
      </c>
      <c r="C162" s="111" t="s">
        <v>960</v>
      </c>
      <c r="D162" s="82" t="s">
        <v>62</v>
      </c>
      <c r="E162" s="82"/>
      <c r="F162" s="92">
        <v>20</v>
      </c>
      <c r="G162" s="93"/>
      <c r="H162" s="93" t="s">
        <v>46</v>
      </c>
      <c r="I162" s="93" t="s">
        <v>961</v>
      </c>
      <c r="J162" s="93" t="s">
        <v>962</v>
      </c>
      <c r="K162" s="93">
        <v>45640</v>
      </c>
      <c r="L162" s="82" t="s">
        <v>126</v>
      </c>
      <c r="M162" s="103">
        <v>4921.5</v>
      </c>
      <c r="N162" s="93" t="s">
        <v>101</v>
      </c>
      <c r="O162" s="119"/>
    </row>
    <row r="163" spans="1:15" ht="30" x14ac:dyDescent="0.25">
      <c r="A163" s="68">
        <v>163</v>
      </c>
      <c r="B163" s="62" t="s">
        <v>143</v>
      </c>
      <c r="C163" s="111" t="s">
        <v>144</v>
      </c>
      <c r="D163" s="82"/>
      <c r="E163" s="82" t="s">
        <v>62</v>
      </c>
      <c r="F163" s="92">
        <v>11</v>
      </c>
      <c r="G163" s="93"/>
      <c r="H163" s="93" t="s">
        <v>145</v>
      </c>
      <c r="I163" s="93" t="s">
        <v>146</v>
      </c>
      <c r="J163" s="93" t="s">
        <v>147</v>
      </c>
      <c r="K163" s="93">
        <v>44350</v>
      </c>
      <c r="L163" s="82" t="s">
        <v>148</v>
      </c>
      <c r="M163" s="103">
        <v>4921.5</v>
      </c>
      <c r="N163" s="93" t="s">
        <v>91</v>
      </c>
      <c r="O163" s="119"/>
    </row>
    <row r="164" spans="1:15" ht="30" x14ac:dyDescent="0.25">
      <c r="A164" s="62">
        <v>164</v>
      </c>
      <c r="B164" s="62" t="s">
        <v>127</v>
      </c>
      <c r="C164" s="111" t="s">
        <v>128</v>
      </c>
      <c r="D164" s="82"/>
      <c r="E164" s="82" t="s">
        <v>62</v>
      </c>
      <c r="F164" s="92">
        <v>1</v>
      </c>
      <c r="G164" s="93"/>
      <c r="H164" s="93" t="s">
        <v>106</v>
      </c>
      <c r="I164" s="93" t="s">
        <v>129</v>
      </c>
      <c r="J164" s="93" t="s">
        <v>130</v>
      </c>
      <c r="K164" s="93">
        <v>46600</v>
      </c>
      <c r="L164" s="82" t="s">
        <v>131</v>
      </c>
      <c r="M164" s="103">
        <v>4921.5</v>
      </c>
      <c r="N164" s="93" t="s">
        <v>91</v>
      </c>
      <c r="O164" s="119"/>
    </row>
    <row r="165" spans="1:15" ht="30" x14ac:dyDescent="0.25">
      <c r="A165" s="68">
        <v>165</v>
      </c>
      <c r="B165" s="62" t="s">
        <v>255</v>
      </c>
      <c r="C165" s="111" t="s">
        <v>256</v>
      </c>
      <c r="D165" s="82" t="s">
        <v>62</v>
      </c>
      <c r="E165" s="82"/>
      <c r="F165" s="92">
        <v>10</v>
      </c>
      <c r="G165" s="93"/>
      <c r="H165" s="93" t="s">
        <v>257</v>
      </c>
      <c r="I165" s="93" t="s">
        <v>258</v>
      </c>
      <c r="J165" s="93" t="s">
        <v>77</v>
      </c>
      <c r="K165" s="93">
        <v>45480</v>
      </c>
      <c r="L165" s="82" t="s">
        <v>78</v>
      </c>
      <c r="M165" s="103">
        <v>4921.5</v>
      </c>
      <c r="N165" s="93" t="s">
        <v>79</v>
      </c>
      <c r="O165" s="119"/>
    </row>
    <row r="166" spans="1:15" ht="30" x14ac:dyDescent="0.25">
      <c r="A166" s="62">
        <v>166</v>
      </c>
      <c r="B166" s="62" t="s">
        <v>346</v>
      </c>
      <c r="C166" s="111" t="s">
        <v>347</v>
      </c>
      <c r="D166" s="82" t="s">
        <v>62</v>
      </c>
      <c r="E166" s="82"/>
      <c r="F166" s="92">
        <v>8</v>
      </c>
      <c r="G166" s="93"/>
      <c r="H166" s="93" t="s">
        <v>348</v>
      </c>
      <c r="I166" s="93" t="s">
        <v>349</v>
      </c>
      <c r="J166" s="93" t="s">
        <v>350</v>
      </c>
      <c r="K166" s="93">
        <v>45630</v>
      </c>
      <c r="L166" s="82" t="s">
        <v>351</v>
      </c>
      <c r="M166" s="103">
        <v>4921.5</v>
      </c>
      <c r="N166" s="93" t="s">
        <v>290</v>
      </c>
      <c r="O166" s="119"/>
    </row>
    <row r="167" spans="1:15" x14ac:dyDescent="0.25">
      <c r="A167" s="68">
        <v>167</v>
      </c>
      <c r="B167" s="62" t="s">
        <v>871</v>
      </c>
      <c r="C167" s="111" t="s">
        <v>872</v>
      </c>
      <c r="D167" s="82" t="s">
        <v>62</v>
      </c>
      <c r="E167" s="82"/>
      <c r="F167" s="92">
        <v>28</v>
      </c>
      <c r="G167" s="93"/>
      <c r="H167" s="93" t="s">
        <v>44</v>
      </c>
      <c r="I167" s="93" t="s">
        <v>873</v>
      </c>
      <c r="J167" s="93" t="s">
        <v>874</v>
      </c>
      <c r="K167" s="93">
        <v>46350</v>
      </c>
      <c r="L167" s="93" t="s">
        <v>254</v>
      </c>
      <c r="M167" s="103">
        <v>4921.5</v>
      </c>
      <c r="N167" s="93" t="s">
        <v>345</v>
      </c>
      <c r="O167" s="119"/>
    </row>
    <row r="168" spans="1:15" x14ac:dyDescent="0.25">
      <c r="A168" s="62">
        <v>168</v>
      </c>
      <c r="B168" s="62" t="s">
        <v>85</v>
      </c>
      <c r="C168" s="111" t="s">
        <v>86</v>
      </c>
      <c r="D168" s="82" t="s">
        <v>62</v>
      </c>
      <c r="E168" s="82"/>
      <c r="F168" s="92">
        <v>8</v>
      </c>
      <c r="G168" s="93"/>
      <c r="H168" s="93" t="s">
        <v>87</v>
      </c>
      <c r="I168" s="93" t="s">
        <v>88</v>
      </c>
      <c r="J168" s="93" t="s">
        <v>89</v>
      </c>
      <c r="K168" s="93">
        <v>46900</v>
      </c>
      <c r="L168" s="82" t="s">
        <v>90</v>
      </c>
      <c r="M168" s="103">
        <v>4921.5</v>
      </c>
      <c r="N168" s="93" t="s">
        <v>91</v>
      </c>
      <c r="O168" s="119"/>
    </row>
    <row r="169" spans="1:15" ht="30" x14ac:dyDescent="0.25">
      <c r="A169" s="68">
        <v>169</v>
      </c>
      <c r="B169" s="62" t="s">
        <v>936</v>
      </c>
      <c r="C169" s="111" t="s">
        <v>937</v>
      </c>
      <c r="D169" s="82" t="s">
        <v>62</v>
      </c>
      <c r="E169" s="82"/>
      <c r="F169" s="92">
        <v>51</v>
      </c>
      <c r="G169" s="93"/>
      <c r="H169" s="93" t="s">
        <v>348</v>
      </c>
      <c r="I169" s="93" t="s">
        <v>938</v>
      </c>
      <c r="J169" s="93" t="s">
        <v>939</v>
      </c>
      <c r="K169" s="107">
        <v>44824</v>
      </c>
      <c r="L169" s="93" t="s">
        <v>126</v>
      </c>
      <c r="M169" s="103">
        <v>4921.5</v>
      </c>
      <c r="N169" s="93" t="s">
        <v>345</v>
      </c>
      <c r="O169" s="119"/>
    </row>
    <row r="170" spans="1:15" x14ac:dyDescent="0.25">
      <c r="A170" s="62">
        <v>170</v>
      </c>
      <c r="B170" s="62" t="s">
        <v>461</v>
      </c>
      <c r="C170" s="111" t="s">
        <v>462</v>
      </c>
      <c r="D170" s="82"/>
      <c r="E170" s="82" t="s">
        <v>62</v>
      </c>
      <c r="F170" s="92">
        <v>22</v>
      </c>
      <c r="G170" s="93"/>
      <c r="H170" s="93" t="s">
        <v>45</v>
      </c>
      <c r="I170" s="93" t="s">
        <v>463</v>
      </c>
      <c r="J170" s="93" t="s">
        <v>464</v>
      </c>
      <c r="K170" s="93">
        <v>48542</v>
      </c>
      <c r="L170" s="93" t="s">
        <v>441</v>
      </c>
      <c r="M170" s="103">
        <v>4921.5</v>
      </c>
      <c r="N170" s="93" t="s">
        <v>465</v>
      </c>
      <c r="O170" s="119"/>
    </row>
    <row r="171" spans="1:15" x14ac:dyDescent="0.25">
      <c r="A171" s="68">
        <v>171</v>
      </c>
      <c r="B171" s="62" t="s">
        <v>309</v>
      </c>
      <c r="C171" s="111" t="s">
        <v>310</v>
      </c>
      <c r="D171" s="82"/>
      <c r="E171" s="82" t="s">
        <v>62</v>
      </c>
      <c r="F171" s="92">
        <v>43</v>
      </c>
      <c r="G171" s="93"/>
      <c r="H171" s="93" t="s">
        <v>46</v>
      </c>
      <c r="I171" s="93" t="s">
        <v>311</v>
      </c>
      <c r="J171" s="93" t="s">
        <v>312</v>
      </c>
      <c r="K171" s="93">
        <v>45400</v>
      </c>
      <c r="L171" s="82" t="s">
        <v>303</v>
      </c>
      <c r="M171" s="103">
        <v>4921.5</v>
      </c>
      <c r="N171" s="93" t="s">
        <v>286</v>
      </c>
      <c r="O171" s="119"/>
    </row>
    <row r="172" spans="1:15" x14ac:dyDescent="0.25">
      <c r="A172" s="62">
        <v>172</v>
      </c>
      <c r="B172" s="64" t="s">
        <v>380</v>
      </c>
      <c r="C172" s="114" t="s">
        <v>381</v>
      </c>
      <c r="D172" s="82" t="s">
        <v>62</v>
      </c>
      <c r="E172" s="82"/>
      <c r="F172" s="92">
        <v>20</v>
      </c>
      <c r="G172" s="93"/>
      <c r="H172" s="93" t="s">
        <v>106</v>
      </c>
      <c r="I172" s="93" t="s">
        <v>382</v>
      </c>
      <c r="J172" s="93" t="s">
        <v>383</v>
      </c>
      <c r="K172" s="93">
        <v>44450</v>
      </c>
      <c r="L172" s="82" t="s">
        <v>84</v>
      </c>
      <c r="M172" s="103">
        <v>4921.5</v>
      </c>
      <c r="N172" s="93" t="s">
        <v>67</v>
      </c>
      <c r="O172" s="119"/>
    </row>
    <row r="173" spans="1:15" x14ac:dyDescent="0.25">
      <c r="A173" s="68">
        <v>173</v>
      </c>
      <c r="B173" s="62" t="s">
        <v>574</v>
      </c>
      <c r="C173" s="111" t="s">
        <v>575</v>
      </c>
      <c r="D173" s="82"/>
      <c r="E173" s="82" t="s">
        <v>62</v>
      </c>
      <c r="F173" s="92">
        <v>56</v>
      </c>
      <c r="G173" s="93"/>
      <c r="H173" s="93" t="s">
        <v>106</v>
      </c>
      <c r="I173" s="93" t="s">
        <v>576</v>
      </c>
      <c r="J173" s="93" t="s">
        <v>399</v>
      </c>
      <c r="K173" s="93">
        <v>44960</v>
      </c>
      <c r="L173" s="105" t="s">
        <v>126</v>
      </c>
      <c r="M173" s="103">
        <v>4921.5</v>
      </c>
      <c r="N173" s="93" t="s">
        <v>91</v>
      </c>
      <c r="O173" s="119"/>
    </row>
    <row r="174" spans="1:15" ht="30" x14ac:dyDescent="0.25">
      <c r="A174" s="62">
        <v>174</v>
      </c>
      <c r="B174" s="62" t="s">
        <v>597</v>
      </c>
      <c r="C174" s="111" t="s">
        <v>598</v>
      </c>
      <c r="D174" s="82" t="s">
        <v>62</v>
      </c>
      <c r="E174" s="82"/>
      <c r="F174" s="92">
        <v>19</v>
      </c>
      <c r="G174" s="93"/>
      <c r="H174" s="93" t="s">
        <v>106</v>
      </c>
      <c r="I174" s="93" t="s">
        <v>599</v>
      </c>
      <c r="J174" s="93" t="s">
        <v>600</v>
      </c>
      <c r="K174" s="93">
        <v>44980</v>
      </c>
      <c r="L174" s="93" t="s">
        <v>601</v>
      </c>
      <c r="M174" s="103">
        <v>4921.5</v>
      </c>
      <c r="N174" s="93" t="s">
        <v>499</v>
      </c>
      <c r="O174" s="119"/>
    </row>
    <row r="175" spans="1:15" x14ac:dyDescent="0.25">
      <c r="A175" s="68">
        <v>175</v>
      </c>
      <c r="B175" s="62" t="s">
        <v>1072</v>
      </c>
      <c r="C175" s="111" t="s">
        <v>1073</v>
      </c>
      <c r="D175" s="82"/>
      <c r="E175" s="82" t="s">
        <v>62</v>
      </c>
      <c r="F175" s="92">
        <v>2</v>
      </c>
      <c r="G175" s="93"/>
      <c r="H175" s="93" t="s">
        <v>348</v>
      </c>
      <c r="I175" s="93" t="s">
        <v>1074</v>
      </c>
      <c r="J175" s="93" t="s">
        <v>644</v>
      </c>
      <c r="K175" s="93">
        <v>45530</v>
      </c>
      <c r="L175" s="82" t="s">
        <v>84</v>
      </c>
      <c r="M175" s="103">
        <v>4921.5</v>
      </c>
      <c r="N175" s="93" t="s">
        <v>91</v>
      </c>
      <c r="O175" s="119"/>
    </row>
    <row r="176" spans="1:15" x14ac:dyDescent="0.25">
      <c r="A176" s="62">
        <v>176</v>
      </c>
      <c r="B176" s="62" t="s">
        <v>269</v>
      </c>
      <c r="C176" s="111" t="s">
        <v>270</v>
      </c>
      <c r="D176" s="82"/>
      <c r="E176" s="82" t="s">
        <v>62</v>
      </c>
      <c r="F176" s="92">
        <v>2</v>
      </c>
      <c r="G176" s="93"/>
      <c r="H176" s="93" t="s">
        <v>49</v>
      </c>
      <c r="I176" s="93" t="s">
        <v>271</v>
      </c>
      <c r="J176" s="93" t="s">
        <v>272</v>
      </c>
      <c r="K176" s="93">
        <v>45066</v>
      </c>
      <c r="L176" s="82" t="s">
        <v>268</v>
      </c>
      <c r="M176" s="103">
        <v>4921.5</v>
      </c>
      <c r="N176" s="93" t="s">
        <v>91</v>
      </c>
      <c r="O176" s="119"/>
    </row>
    <row r="177" spans="1:15" x14ac:dyDescent="0.25">
      <c r="A177" s="68">
        <v>177</v>
      </c>
      <c r="B177" s="62" t="s">
        <v>1000</v>
      </c>
      <c r="C177" s="111" t="s">
        <v>1001</v>
      </c>
      <c r="D177" s="82"/>
      <c r="E177" s="82" t="s">
        <v>62</v>
      </c>
      <c r="F177" s="92">
        <v>7</v>
      </c>
      <c r="G177" s="93"/>
      <c r="H177" s="93" t="s">
        <v>49</v>
      </c>
      <c r="I177" s="93" t="s">
        <v>1002</v>
      </c>
      <c r="J177" s="93" t="s">
        <v>1003</v>
      </c>
      <c r="K177" s="93">
        <v>45199</v>
      </c>
      <c r="L177" s="104" t="s">
        <v>1004</v>
      </c>
      <c r="M177" s="103">
        <v>4921.5</v>
      </c>
      <c r="N177" s="93" t="s">
        <v>91</v>
      </c>
      <c r="O177" s="119"/>
    </row>
    <row r="178" spans="1:15" x14ac:dyDescent="0.25">
      <c r="A178" s="62">
        <v>178</v>
      </c>
      <c r="B178" s="62" t="s">
        <v>704</v>
      </c>
      <c r="C178" s="111" t="s">
        <v>705</v>
      </c>
      <c r="D178" s="82" t="s">
        <v>62</v>
      </c>
      <c r="E178" s="82"/>
      <c r="F178" s="92">
        <v>9</v>
      </c>
      <c r="G178" s="93"/>
      <c r="H178" s="93" t="s">
        <v>278</v>
      </c>
      <c r="I178" s="93" t="s">
        <v>706</v>
      </c>
      <c r="J178" s="93" t="s">
        <v>513</v>
      </c>
      <c r="K178" s="93">
        <v>49700</v>
      </c>
      <c r="L178" s="82" t="s">
        <v>84</v>
      </c>
      <c r="M178" s="103">
        <v>4921.5</v>
      </c>
      <c r="N178" s="93" t="s">
        <v>286</v>
      </c>
      <c r="O178" s="119"/>
    </row>
    <row r="179" spans="1:15" x14ac:dyDescent="0.25">
      <c r="A179" s="68">
        <v>179</v>
      </c>
      <c r="B179" s="62" t="s">
        <v>434</v>
      </c>
      <c r="C179" s="111" t="s">
        <v>435</v>
      </c>
      <c r="D179" s="82" t="s">
        <v>62</v>
      </c>
      <c r="E179" s="82"/>
      <c r="F179" s="92">
        <v>54</v>
      </c>
      <c r="G179" s="93"/>
      <c r="H179" s="93" t="s">
        <v>414</v>
      </c>
      <c r="I179" s="93" t="s">
        <v>436</v>
      </c>
      <c r="J179" s="93" t="s">
        <v>425</v>
      </c>
      <c r="K179" s="93">
        <v>48050</v>
      </c>
      <c r="L179" s="93" t="s">
        <v>221</v>
      </c>
      <c r="M179" s="103">
        <v>4921.5</v>
      </c>
      <c r="N179" s="93" t="s">
        <v>417</v>
      </c>
      <c r="O179" s="119"/>
    </row>
    <row r="180" spans="1:15" ht="30" x14ac:dyDescent="0.25">
      <c r="A180" s="62">
        <v>180</v>
      </c>
      <c r="B180" s="62" t="s">
        <v>855</v>
      </c>
      <c r="C180" s="111" t="s">
        <v>856</v>
      </c>
      <c r="D180" s="82"/>
      <c r="E180" s="82" t="s">
        <v>62</v>
      </c>
      <c r="F180" s="92">
        <v>69</v>
      </c>
      <c r="G180" s="93"/>
      <c r="H180" s="93" t="s">
        <v>348</v>
      </c>
      <c r="I180" s="93" t="s">
        <v>857</v>
      </c>
      <c r="J180" s="93" t="s">
        <v>858</v>
      </c>
      <c r="K180" s="93">
        <v>45580</v>
      </c>
      <c r="L180" s="82" t="s">
        <v>400</v>
      </c>
      <c r="M180" s="103">
        <v>4921.5</v>
      </c>
      <c r="N180" s="93" t="s">
        <v>509</v>
      </c>
      <c r="O180" s="119"/>
    </row>
    <row r="181" spans="1:15" ht="30" x14ac:dyDescent="0.25">
      <c r="A181" s="68">
        <v>181</v>
      </c>
      <c r="B181" s="62" t="s">
        <v>458</v>
      </c>
      <c r="C181" s="111" t="s">
        <v>459</v>
      </c>
      <c r="D181" s="82" t="s">
        <v>62</v>
      </c>
      <c r="E181" s="82"/>
      <c r="F181" s="92">
        <v>5</v>
      </c>
      <c r="G181" s="93"/>
      <c r="H181" s="93" t="s">
        <v>46</v>
      </c>
      <c r="I181" s="93" t="s">
        <v>460</v>
      </c>
      <c r="J181" s="93" t="s">
        <v>312</v>
      </c>
      <c r="K181" s="93">
        <v>45405</v>
      </c>
      <c r="L181" s="93" t="s">
        <v>165</v>
      </c>
      <c r="M181" s="103">
        <v>4921.5</v>
      </c>
      <c r="N181" s="93" t="s">
        <v>340</v>
      </c>
      <c r="O181" s="119"/>
    </row>
    <row r="182" spans="1:15" x14ac:dyDescent="0.25">
      <c r="A182" s="62">
        <v>182</v>
      </c>
      <c r="B182" s="62" t="s">
        <v>93</v>
      </c>
      <c r="C182" s="111" t="s">
        <v>94</v>
      </c>
      <c r="D182" s="82" t="s">
        <v>62</v>
      </c>
      <c r="E182" s="82"/>
      <c r="F182" s="92">
        <v>4</v>
      </c>
      <c r="G182" s="93"/>
      <c r="H182" s="93" t="s">
        <v>87</v>
      </c>
      <c r="I182" s="93" t="s">
        <v>95</v>
      </c>
      <c r="J182" s="93" t="s">
        <v>77</v>
      </c>
      <c r="K182" s="93">
        <v>46900</v>
      </c>
      <c r="L182" s="82" t="s">
        <v>84</v>
      </c>
      <c r="M182" s="103">
        <v>4921.5</v>
      </c>
      <c r="N182" s="93" t="s">
        <v>91</v>
      </c>
      <c r="O182" s="119"/>
    </row>
    <row r="183" spans="1:15" x14ac:dyDescent="0.25">
      <c r="A183" s="68">
        <v>183</v>
      </c>
      <c r="B183" s="62" t="s">
        <v>375</v>
      </c>
      <c r="C183" s="111" t="s">
        <v>376</v>
      </c>
      <c r="D183" s="82"/>
      <c r="E183" s="82" t="s">
        <v>62</v>
      </c>
      <c r="F183" s="92">
        <v>22</v>
      </c>
      <c r="G183" s="93"/>
      <c r="H183" s="93" t="s">
        <v>106</v>
      </c>
      <c r="I183" s="93" t="s">
        <v>377</v>
      </c>
      <c r="J183" s="93" t="s">
        <v>378</v>
      </c>
      <c r="K183" s="93">
        <v>44720</v>
      </c>
      <c r="L183" s="104" t="s">
        <v>379</v>
      </c>
      <c r="M183" s="103">
        <v>4921.5</v>
      </c>
      <c r="N183" s="93" t="s">
        <v>92</v>
      </c>
      <c r="O183" s="119"/>
    </row>
    <row r="184" spans="1:15" ht="30" x14ac:dyDescent="0.25">
      <c r="A184" s="62">
        <v>184</v>
      </c>
      <c r="B184" s="62" t="s">
        <v>767</v>
      </c>
      <c r="C184" s="111" t="s">
        <v>768</v>
      </c>
      <c r="D184" s="82"/>
      <c r="E184" s="82" t="s">
        <v>62</v>
      </c>
      <c r="F184" s="92">
        <v>71</v>
      </c>
      <c r="G184" s="93"/>
      <c r="H184" s="93" t="s">
        <v>106</v>
      </c>
      <c r="I184" s="93" t="s">
        <v>769</v>
      </c>
      <c r="J184" s="93" t="s">
        <v>770</v>
      </c>
      <c r="K184" s="93">
        <v>44760</v>
      </c>
      <c r="L184" s="82" t="s">
        <v>400</v>
      </c>
      <c r="M184" s="103">
        <v>4921.5</v>
      </c>
      <c r="N184" s="93" t="s">
        <v>433</v>
      </c>
      <c r="O184" s="119"/>
    </row>
    <row r="185" spans="1:15" ht="30" x14ac:dyDescent="0.25">
      <c r="A185" s="68">
        <v>185</v>
      </c>
      <c r="B185" s="62" t="s">
        <v>287</v>
      </c>
      <c r="C185" s="111" t="s">
        <v>288</v>
      </c>
      <c r="D185" s="82"/>
      <c r="E185" s="82" t="s">
        <v>62</v>
      </c>
      <c r="F185" s="92">
        <v>9</v>
      </c>
      <c r="G185" s="93"/>
      <c r="H185" s="93" t="s">
        <v>283</v>
      </c>
      <c r="I185" s="93" t="s">
        <v>289</v>
      </c>
      <c r="J185" s="93" t="s">
        <v>77</v>
      </c>
      <c r="K185" s="93">
        <v>48200</v>
      </c>
      <c r="L185" s="104" t="s">
        <v>78</v>
      </c>
      <c r="M185" s="103">
        <v>4921.5</v>
      </c>
      <c r="N185" s="93" t="s">
        <v>290</v>
      </c>
      <c r="O185" s="119"/>
    </row>
    <row r="186" spans="1:15" ht="30" x14ac:dyDescent="0.25">
      <c r="A186" s="62">
        <v>186</v>
      </c>
      <c r="B186" s="62" t="s">
        <v>510</v>
      </c>
      <c r="C186" s="111" t="s">
        <v>511</v>
      </c>
      <c r="D186" s="82" t="s">
        <v>62</v>
      </c>
      <c r="E186" s="82"/>
      <c r="F186" s="92">
        <v>11</v>
      </c>
      <c r="G186" s="93"/>
      <c r="H186" s="93" t="s">
        <v>278</v>
      </c>
      <c r="I186" s="93" t="s">
        <v>512</v>
      </c>
      <c r="J186" s="93" t="s">
        <v>513</v>
      </c>
      <c r="K186" s="93">
        <v>49700</v>
      </c>
      <c r="L186" s="105" t="s">
        <v>84</v>
      </c>
      <c r="M186" s="103">
        <v>4921.5</v>
      </c>
      <c r="N186" s="93" t="s">
        <v>514</v>
      </c>
      <c r="O186" s="119"/>
    </row>
    <row r="187" spans="1:15" x14ac:dyDescent="0.25">
      <c r="A187" s="68">
        <v>187</v>
      </c>
      <c r="B187" s="62" t="s">
        <v>247</v>
      </c>
      <c r="C187" s="111" t="s">
        <v>248</v>
      </c>
      <c r="D187" s="82"/>
      <c r="E187" s="82" t="s">
        <v>62</v>
      </c>
      <c r="F187" s="92">
        <v>34</v>
      </c>
      <c r="G187" s="93"/>
      <c r="H187" s="93" t="s">
        <v>106</v>
      </c>
      <c r="I187" s="93" t="s">
        <v>249</v>
      </c>
      <c r="J187" s="93" t="s">
        <v>77</v>
      </c>
      <c r="K187" s="93">
        <v>44450</v>
      </c>
      <c r="L187" s="104" t="s">
        <v>136</v>
      </c>
      <c r="M187" s="103">
        <v>4921.5</v>
      </c>
      <c r="N187" s="93" t="s">
        <v>137</v>
      </c>
      <c r="O187" s="119"/>
    </row>
    <row r="188" spans="1:15" ht="30" x14ac:dyDescent="0.25">
      <c r="A188" s="62">
        <v>188</v>
      </c>
      <c r="B188" s="62" t="s">
        <v>944</v>
      </c>
      <c r="C188" s="111" t="s">
        <v>945</v>
      </c>
      <c r="D188" s="82" t="s">
        <v>62</v>
      </c>
      <c r="E188" s="82"/>
      <c r="F188" s="92">
        <v>2</v>
      </c>
      <c r="G188" s="93"/>
      <c r="H188" s="93" t="s">
        <v>348</v>
      </c>
      <c r="I188" s="93" t="s">
        <v>946</v>
      </c>
      <c r="J188" s="93" t="s">
        <v>947</v>
      </c>
      <c r="K188" s="93">
        <v>45530</v>
      </c>
      <c r="L188" s="104" t="s">
        <v>84</v>
      </c>
      <c r="M188" s="103">
        <v>4921.5</v>
      </c>
      <c r="N188" s="93" t="s">
        <v>91</v>
      </c>
      <c r="O188" s="119"/>
    </row>
    <row r="189" spans="1:15" ht="30" x14ac:dyDescent="0.25">
      <c r="A189" s="68">
        <v>189</v>
      </c>
      <c r="B189" s="64" t="s">
        <v>917</v>
      </c>
      <c r="C189" s="111" t="s">
        <v>918</v>
      </c>
      <c r="D189" s="82" t="s">
        <v>62</v>
      </c>
      <c r="E189" s="82"/>
      <c r="F189" s="92">
        <v>1</v>
      </c>
      <c r="G189" s="93"/>
      <c r="H189" s="93" t="s">
        <v>49</v>
      </c>
      <c r="I189" s="93" t="s">
        <v>919</v>
      </c>
      <c r="J189" s="93" t="s">
        <v>695</v>
      </c>
      <c r="K189" s="93">
        <v>45180</v>
      </c>
      <c r="L189" s="105" t="s">
        <v>84</v>
      </c>
      <c r="M189" s="103">
        <v>4921.5</v>
      </c>
      <c r="N189" s="93" t="s">
        <v>91</v>
      </c>
      <c r="O189" s="119"/>
    </row>
    <row r="190" spans="1:15" x14ac:dyDescent="0.25">
      <c r="A190" s="62">
        <v>190</v>
      </c>
      <c r="B190" s="62" t="s">
        <v>250</v>
      </c>
      <c r="C190" s="111" t="s">
        <v>251</v>
      </c>
      <c r="D190" s="82" t="s">
        <v>62</v>
      </c>
      <c r="E190" s="82"/>
      <c r="F190" s="92">
        <v>81</v>
      </c>
      <c r="G190" s="93"/>
      <c r="H190" s="93" t="s">
        <v>106</v>
      </c>
      <c r="I190" s="93" t="s">
        <v>252</v>
      </c>
      <c r="J190" s="93" t="s">
        <v>253</v>
      </c>
      <c r="K190" s="93">
        <v>44320</v>
      </c>
      <c r="L190" s="104" t="s">
        <v>254</v>
      </c>
      <c r="M190" s="103">
        <v>4921.5</v>
      </c>
      <c r="N190" s="93" t="s">
        <v>73</v>
      </c>
      <c r="O190" s="119"/>
    </row>
    <row r="191" spans="1:15" ht="30" x14ac:dyDescent="0.25">
      <c r="A191" s="68">
        <v>191</v>
      </c>
      <c r="B191" s="62" t="s">
        <v>210</v>
      </c>
      <c r="C191" s="111" t="s">
        <v>211</v>
      </c>
      <c r="D191" s="82"/>
      <c r="E191" s="82" t="s">
        <v>62</v>
      </c>
      <c r="F191" s="92">
        <v>11</v>
      </c>
      <c r="G191" s="93"/>
      <c r="H191" s="93" t="s">
        <v>212</v>
      </c>
      <c r="I191" s="93" t="s">
        <v>213</v>
      </c>
      <c r="J191" s="93" t="s">
        <v>214</v>
      </c>
      <c r="K191" s="93">
        <v>47460</v>
      </c>
      <c r="L191" s="104" t="s">
        <v>215</v>
      </c>
      <c r="M191" s="103">
        <v>4921.5</v>
      </c>
      <c r="N191" s="93" t="s">
        <v>216</v>
      </c>
      <c r="O191" s="119"/>
    </row>
    <row r="192" spans="1:15" x14ac:dyDescent="0.25">
      <c r="A192" s="62">
        <v>192</v>
      </c>
      <c r="B192" s="62" t="s">
        <v>718</v>
      </c>
      <c r="C192" s="111" t="s">
        <v>719</v>
      </c>
      <c r="D192" s="82"/>
      <c r="E192" s="82" t="s">
        <v>62</v>
      </c>
      <c r="F192" s="92">
        <v>7</v>
      </c>
      <c r="G192" s="93"/>
      <c r="H192" s="93" t="s">
        <v>49</v>
      </c>
      <c r="I192" s="93" t="s">
        <v>720</v>
      </c>
      <c r="J192" s="93" t="s">
        <v>721</v>
      </c>
      <c r="K192" s="93">
        <v>45220</v>
      </c>
      <c r="L192" s="105" t="s">
        <v>722</v>
      </c>
      <c r="M192" s="103">
        <v>4921.5</v>
      </c>
      <c r="N192" s="93" t="s">
        <v>417</v>
      </c>
      <c r="O192" s="119"/>
    </row>
    <row r="193" spans="1:15" ht="30" x14ac:dyDescent="0.25">
      <c r="A193" s="68">
        <v>193</v>
      </c>
      <c r="B193" s="62" t="s">
        <v>1033</v>
      </c>
      <c r="C193" s="111" t="s">
        <v>1034</v>
      </c>
      <c r="D193" s="82"/>
      <c r="E193" s="82" t="s">
        <v>62</v>
      </c>
      <c r="F193" s="92">
        <v>26</v>
      </c>
      <c r="G193" s="93"/>
      <c r="H193" s="93" t="s">
        <v>49</v>
      </c>
      <c r="I193" s="93" t="s">
        <v>1035</v>
      </c>
      <c r="J193" s="93" t="s">
        <v>1036</v>
      </c>
      <c r="K193" s="93">
        <v>45180</v>
      </c>
      <c r="L193" s="104" t="s">
        <v>555</v>
      </c>
      <c r="M193" s="103">
        <v>4921.5</v>
      </c>
      <c r="N193" s="93" t="s">
        <v>67</v>
      </c>
      <c r="O193" s="119"/>
    </row>
    <row r="194" spans="1:15" x14ac:dyDescent="0.25">
      <c r="A194" s="62">
        <v>194</v>
      </c>
      <c r="B194" s="62" t="s">
        <v>117</v>
      </c>
      <c r="C194" s="111" t="s">
        <v>118</v>
      </c>
      <c r="D194" s="82" t="s">
        <v>62</v>
      </c>
      <c r="E194" s="82"/>
      <c r="F194" s="92">
        <v>17</v>
      </c>
      <c r="G194" s="93"/>
      <c r="H194" s="93" t="s">
        <v>49</v>
      </c>
      <c r="I194" s="93" t="s">
        <v>119</v>
      </c>
      <c r="J194" s="93" t="s">
        <v>120</v>
      </c>
      <c r="K194" s="93">
        <v>45190</v>
      </c>
      <c r="L194" s="104" t="s">
        <v>121</v>
      </c>
      <c r="M194" s="103">
        <v>4921.5</v>
      </c>
      <c r="N194" s="93" t="s">
        <v>91</v>
      </c>
      <c r="O194" s="119"/>
    </row>
    <row r="195" spans="1:15" ht="30" x14ac:dyDescent="0.25">
      <c r="A195" s="68">
        <v>195</v>
      </c>
      <c r="B195" s="62" t="s">
        <v>104</v>
      </c>
      <c r="C195" s="111" t="s">
        <v>105</v>
      </c>
      <c r="D195" s="82"/>
      <c r="E195" s="82" t="s">
        <v>62</v>
      </c>
      <c r="F195" s="92">
        <v>9</v>
      </c>
      <c r="G195" s="93"/>
      <c r="H195" s="93" t="s">
        <v>106</v>
      </c>
      <c r="I195" s="93" t="s">
        <v>107</v>
      </c>
      <c r="J195" s="93" t="s">
        <v>108</v>
      </c>
      <c r="K195" s="93">
        <v>45130</v>
      </c>
      <c r="L195" s="104" t="s">
        <v>78</v>
      </c>
      <c r="M195" s="103">
        <v>4921.5</v>
      </c>
      <c r="N195" s="93" t="s">
        <v>91</v>
      </c>
      <c r="O195" s="119"/>
    </row>
    <row r="196" spans="1:15" x14ac:dyDescent="0.25">
      <c r="A196" s="62">
        <v>196</v>
      </c>
      <c r="B196" s="62" t="s">
        <v>1043</v>
      </c>
      <c r="C196" s="111" t="s">
        <v>1044</v>
      </c>
      <c r="D196" s="82"/>
      <c r="E196" s="82" t="s">
        <v>62</v>
      </c>
      <c r="F196" s="92">
        <v>2</v>
      </c>
      <c r="G196" s="93"/>
      <c r="H196" s="93" t="s">
        <v>348</v>
      </c>
      <c r="I196" s="93" t="s">
        <v>1045</v>
      </c>
      <c r="J196" s="93" t="s">
        <v>1046</v>
      </c>
      <c r="K196" s="93">
        <v>45590</v>
      </c>
      <c r="L196" s="104" t="s">
        <v>1047</v>
      </c>
      <c r="M196" s="103">
        <v>4921.5</v>
      </c>
      <c r="N196" s="93" t="s">
        <v>101</v>
      </c>
      <c r="O196" s="119"/>
    </row>
    <row r="197" spans="1:15" ht="30" x14ac:dyDescent="0.25">
      <c r="A197" s="68">
        <v>197</v>
      </c>
      <c r="B197" s="62" t="s">
        <v>304</v>
      </c>
      <c r="C197" s="111" t="s">
        <v>305</v>
      </c>
      <c r="D197" s="82"/>
      <c r="E197" s="82" t="s">
        <v>62</v>
      </c>
      <c r="F197" s="92">
        <v>28</v>
      </c>
      <c r="G197" s="93"/>
      <c r="H197" s="93" t="s">
        <v>106</v>
      </c>
      <c r="I197" s="93" t="s">
        <v>306</v>
      </c>
      <c r="J197" s="93" t="s">
        <v>307</v>
      </c>
      <c r="K197" s="93">
        <v>45080</v>
      </c>
      <c r="L197" s="104" t="s">
        <v>308</v>
      </c>
      <c r="M197" s="103">
        <v>4921.5</v>
      </c>
      <c r="N197" s="93" t="s">
        <v>286</v>
      </c>
      <c r="O197" s="119"/>
    </row>
    <row r="198" spans="1:15" x14ac:dyDescent="0.25">
      <c r="A198" s="62">
        <v>198</v>
      </c>
      <c r="B198" s="62" t="s">
        <v>341</v>
      </c>
      <c r="C198" s="111" t="s">
        <v>342</v>
      </c>
      <c r="D198" s="82" t="s">
        <v>62</v>
      </c>
      <c r="E198" s="82"/>
      <c r="F198" s="92">
        <v>60</v>
      </c>
      <c r="G198" s="93"/>
      <c r="H198" s="93" t="s">
        <v>157</v>
      </c>
      <c r="I198" s="93" t="s">
        <v>343</v>
      </c>
      <c r="J198" s="93" t="s">
        <v>344</v>
      </c>
      <c r="K198" s="93">
        <v>45430</v>
      </c>
      <c r="L198" s="104" t="s">
        <v>254</v>
      </c>
      <c r="M198" s="103">
        <v>4921.5</v>
      </c>
      <c r="N198" s="93" t="s">
        <v>345</v>
      </c>
      <c r="O198" s="119"/>
    </row>
    <row r="199" spans="1:15" ht="30" x14ac:dyDescent="0.25">
      <c r="A199" s="68">
        <v>199</v>
      </c>
      <c r="B199" s="62" t="s">
        <v>672</v>
      </c>
      <c r="C199" s="111" t="s">
        <v>673</v>
      </c>
      <c r="D199" s="82" t="s">
        <v>62</v>
      </c>
      <c r="E199" s="82"/>
      <c r="F199" s="92">
        <v>69</v>
      </c>
      <c r="G199" s="93"/>
      <c r="H199" s="93" t="s">
        <v>49</v>
      </c>
      <c r="I199" s="93" t="s">
        <v>674</v>
      </c>
      <c r="J199" s="93" t="s">
        <v>675</v>
      </c>
      <c r="K199" s="93">
        <v>45040</v>
      </c>
      <c r="L199" s="105" t="s">
        <v>400</v>
      </c>
      <c r="M199" s="103">
        <v>4921.5</v>
      </c>
      <c r="N199" s="93" t="s">
        <v>630</v>
      </c>
      <c r="O199" s="119"/>
    </row>
    <row r="200" spans="1:15" ht="30" x14ac:dyDescent="0.25">
      <c r="A200" s="62">
        <v>200</v>
      </c>
      <c r="B200" s="62" t="s">
        <v>909</v>
      </c>
      <c r="C200" s="111" t="s">
        <v>910</v>
      </c>
      <c r="D200" s="82"/>
      <c r="E200" s="82" t="s">
        <v>62</v>
      </c>
      <c r="F200" s="92">
        <v>6</v>
      </c>
      <c r="G200" s="93"/>
      <c r="H200" s="93" t="s">
        <v>46</v>
      </c>
      <c r="I200" s="93" t="s">
        <v>911</v>
      </c>
      <c r="J200" s="93" t="s">
        <v>312</v>
      </c>
      <c r="K200" s="93">
        <v>45407</v>
      </c>
      <c r="L200" s="105" t="s">
        <v>912</v>
      </c>
      <c r="M200" s="103">
        <v>4921.5</v>
      </c>
      <c r="N200" s="93" t="s">
        <v>290</v>
      </c>
      <c r="O200" s="119"/>
    </row>
    <row r="201" spans="1:15" ht="30" x14ac:dyDescent="0.25">
      <c r="A201" s="68">
        <v>201</v>
      </c>
      <c r="B201" s="62" t="s">
        <v>713</v>
      </c>
      <c r="C201" s="111" t="s">
        <v>714</v>
      </c>
      <c r="D201" s="82"/>
      <c r="E201" s="82" t="s">
        <v>62</v>
      </c>
      <c r="F201" s="92">
        <v>14</v>
      </c>
      <c r="G201" s="93"/>
      <c r="H201" s="93" t="s">
        <v>106</v>
      </c>
      <c r="I201" s="93" t="s">
        <v>715</v>
      </c>
      <c r="J201" s="93" t="s">
        <v>716</v>
      </c>
      <c r="K201" s="93">
        <v>44230</v>
      </c>
      <c r="L201" s="104" t="s">
        <v>717</v>
      </c>
      <c r="M201" s="103">
        <v>4921.5</v>
      </c>
      <c r="N201" s="93" t="s">
        <v>340</v>
      </c>
      <c r="O201" s="119"/>
    </row>
    <row r="202" spans="1:15" ht="30" x14ac:dyDescent="0.25">
      <c r="A202" s="62">
        <v>202</v>
      </c>
      <c r="B202" s="62" t="s">
        <v>327</v>
      </c>
      <c r="C202" s="111" t="s">
        <v>328</v>
      </c>
      <c r="D202" s="82" t="s">
        <v>62</v>
      </c>
      <c r="E202" s="82"/>
      <c r="F202" s="92">
        <v>15</v>
      </c>
      <c r="G202" s="93"/>
      <c r="H202" s="93" t="s">
        <v>283</v>
      </c>
      <c r="I202" s="93" t="s">
        <v>329</v>
      </c>
      <c r="J202" s="93" t="s">
        <v>330</v>
      </c>
      <c r="K202" s="93">
        <v>48200</v>
      </c>
      <c r="L202" s="82" t="s">
        <v>303</v>
      </c>
      <c r="M202" s="103">
        <v>4921.5</v>
      </c>
      <c r="N202" s="93" t="s">
        <v>286</v>
      </c>
      <c r="O202" s="119"/>
    </row>
    <row r="203" spans="1:15" x14ac:dyDescent="0.25">
      <c r="A203" s="68">
        <v>203</v>
      </c>
      <c r="B203" s="62" t="s">
        <v>486</v>
      </c>
      <c r="C203" s="111" t="s">
        <v>487</v>
      </c>
      <c r="D203" s="82"/>
      <c r="E203" s="82" t="s">
        <v>62</v>
      </c>
      <c r="F203" s="92">
        <v>22</v>
      </c>
      <c r="G203" s="93"/>
      <c r="H203" s="93" t="s">
        <v>488</v>
      </c>
      <c r="I203" s="93" t="s">
        <v>489</v>
      </c>
      <c r="J203" s="93" t="s">
        <v>490</v>
      </c>
      <c r="K203" s="108">
        <v>28078</v>
      </c>
      <c r="L203" s="93" t="s">
        <v>441</v>
      </c>
      <c r="M203" s="103">
        <v>4921.5</v>
      </c>
      <c r="N203" s="93" t="s">
        <v>67</v>
      </c>
      <c r="O203" s="119"/>
    </row>
    <row r="204" spans="1:15" x14ac:dyDescent="0.25">
      <c r="A204" s="62">
        <v>204</v>
      </c>
      <c r="B204" s="62" t="s">
        <v>477</v>
      </c>
      <c r="C204" s="111" t="s">
        <v>478</v>
      </c>
      <c r="D204" s="82"/>
      <c r="E204" s="82" t="s">
        <v>62</v>
      </c>
      <c r="F204" s="92">
        <v>83</v>
      </c>
      <c r="G204" s="93"/>
      <c r="H204" s="93" t="s">
        <v>145</v>
      </c>
      <c r="I204" s="93" t="s">
        <v>479</v>
      </c>
      <c r="J204" s="93" t="s">
        <v>480</v>
      </c>
      <c r="K204" s="93">
        <v>45640</v>
      </c>
      <c r="L204" s="93" t="s">
        <v>481</v>
      </c>
      <c r="M204" s="103">
        <v>4921.5</v>
      </c>
      <c r="N204" s="93" t="s">
        <v>340</v>
      </c>
      <c r="O204" s="119"/>
    </row>
    <row r="205" spans="1:15" x14ac:dyDescent="0.25">
      <c r="A205" s="68">
        <v>205</v>
      </c>
      <c r="B205" s="62" t="s">
        <v>331</v>
      </c>
      <c r="C205" s="111" t="s">
        <v>336</v>
      </c>
      <c r="D205" s="82" t="s">
        <v>62</v>
      </c>
      <c r="E205" s="82"/>
      <c r="F205" s="92">
        <v>25</v>
      </c>
      <c r="G205" s="93"/>
      <c r="H205" s="93" t="s">
        <v>49</v>
      </c>
      <c r="I205" s="93" t="s">
        <v>337</v>
      </c>
      <c r="J205" s="93" t="s">
        <v>338</v>
      </c>
      <c r="K205" s="93">
        <v>45050</v>
      </c>
      <c r="L205" s="82" t="s">
        <v>339</v>
      </c>
      <c r="M205" s="103">
        <v>4921.5</v>
      </c>
      <c r="N205" s="93" t="s">
        <v>340</v>
      </c>
      <c r="O205" s="119"/>
    </row>
    <row r="206" spans="1:15" x14ac:dyDescent="0.25">
      <c r="A206" s="62">
        <v>206</v>
      </c>
      <c r="B206" s="62" t="s">
        <v>859</v>
      </c>
      <c r="C206" s="111" t="s">
        <v>860</v>
      </c>
      <c r="D206" s="82" t="s">
        <v>62</v>
      </c>
      <c r="E206" s="82"/>
      <c r="F206" s="92">
        <v>1</v>
      </c>
      <c r="G206" s="93"/>
      <c r="H206" s="93" t="s">
        <v>49</v>
      </c>
      <c r="I206" s="93" t="s">
        <v>861</v>
      </c>
      <c r="J206" s="93" t="s">
        <v>446</v>
      </c>
      <c r="K206" s="93">
        <v>45180</v>
      </c>
      <c r="L206" s="83" t="s">
        <v>263</v>
      </c>
      <c r="M206" s="103">
        <v>4921.5</v>
      </c>
      <c r="N206" s="93" t="s">
        <v>433</v>
      </c>
      <c r="O206" s="119"/>
    </row>
    <row r="207" spans="1:15" ht="30" x14ac:dyDescent="0.25">
      <c r="A207" s="68">
        <v>207</v>
      </c>
      <c r="B207" s="62" t="s">
        <v>602</v>
      </c>
      <c r="C207" s="111" t="s">
        <v>603</v>
      </c>
      <c r="D207" s="82"/>
      <c r="E207" s="82" t="s">
        <v>62</v>
      </c>
      <c r="F207" s="92">
        <v>50</v>
      </c>
      <c r="G207" s="93"/>
      <c r="H207" s="93" t="s">
        <v>49</v>
      </c>
      <c r="I207" s="100" t="s">
        <v>604</v>
      </c>
      <c r="J207" s="93" t="s">
        <v>605</v>
      </c>
      <c r="K207" s="93">
        <v>45160</v>
      </c>
      <c r="L207" s="93" t="s">
        <v>606</v>
      </c>
      <c r="M207" s="103">
        <v>4921.5</v>
      </c>
      <c r="N207" s="93" t="s">
        <v>523</v>
      </c>
      <c r="O207" s="119"/>
    </row>
    <row r="208" spans="1:15" x14ac:dyDescent="0.25">
      <c r="A208" s="62">
        <v>208</v>
      </c>
      <c r="B208" s="62" t="s">
        <v>471</v>
      </c>
      <c r="C208" s="111" t="s">
        <v>472</v>
      </c>
      <c r="D208" s="82" t="s">
        <v>62</v>
      </c>
      <c r="E208" s="82"/>
      <c r="F208" s="92">
        <v>14</v>
      </c>
      <c r="G208" s="93"/>
      <c r="H208" s="93" t="s">
        <v>37</v>
      </c>
      <c r="I208" s="93" t="s">
        <v>473</v>
      </c>
      <c r="J208" s="93" t="s">
        <v>474</v>
      </c>
      <c r="K208" s="93">
        <v>45368</v>
      </c>
      <c r="L208" s="93" t="s">
        <v>475</v>
      </c>
      <c r="M208" s="103">
        <v>4921.5</v>
      </c>
      <c r="N208" s="93" t="s">
        <v>476</v>
      </c>
      <c r="O208" s="119"/>
    </row>
    <row r="209" spans="1:15" x14ac:dyDescent="0.25">
      <c r="A209" s="68">
        <v>209</v>
      </c>
      <c r="B209" s="62" t="s">
        <v>401</v>
      </c>
      <c r="C209" s="111" t="s">
        <v>402</v>
      </c>
      <c r="D209" s="82"/>
      <c r="E209" s="82" t="s">
        <v>62</v>
      </c>
      <c r="F209" s="92">
        <v>23</v>
      </c>
      <c r="G209" s="93"/>
      <c r="H209" s="93" t="s">
        <v>49</v>
      </c>
      <c r="I209" s="93" t="s">
        <v>403</v>
      </c>
      <c r="J209" s="93" t="s">
        <v>404</v>
      </c>
      <c r="K209" s="93">
        <v>45089</v>
      </c>
      <c r="L209" s="93" t="s">
        <v>405</v>
      </c>
      <c r="M209" s="103">
        <v>4921.5</v>
      </c>
      <c r="N209" s="93" t="s">
        <v>286</v>
      </c>
      <c r="O209" s="119" t="s">
        <v>406</v>
      </c>
    </row>
    <row r="210" spans="1:15" ht="30" x14ac:dyDescent="0.25">
      <c r="A210" s="62">
        <v>210</v>
      </c>
      <c r="B210" s="62" t="s">
        <v>775</v>
      </c>
      <c r="C210" s="111" t="s">
        <v>776</v>
      </c>
      <c r="D210" s="82"/>
      <c r="E210" s="82" t="s">
        <v>62</v>
      </c>
      <c r="F210" s="92">
        <v>40</v>
      </c>
      <c r="G210" s="93"/>
      <c r="H210" s="93" t="s">
        <v>694</v>
      </c>
      <c r="I210" s="93" t="s">
        <v>777</v>
      </c>
      <c r="J210" s="93" t="s">
        <v>778</v>
      </c>
      <c r="K210" s="93">
        <v>46470</v>
      </c>
      <c r="L210" s="82" t="s">
        <v>221</v>
      </c>
      <c r="M210" s="103">
        <v>4921.5</v>
      </c>
      <c r="N210" s="93" t="s">
        <v>340</v>
      </c>
      <c r="O210" s="119"/>
    </row>
    <row r="211" spans="1:15" x14ac:dyDescent="0.25">
      <c r="A211" s="68">
        <v>211</v>
      </c>
      <c r="B211" s="62" t="s">
        <v>984</v>
      </c>
      <c r="C211" s="111" t="s">
        <v>985</v>
      </c>
      <c r="D211" s="82" t="s">
        <v>62</v>
      </c>
      <c r="E211" s="82"/>
      <c r="F211" s="92">
        <v>4</v>
      </c>
      <c r="G211" s="93"/>
      <c r="H211" s="93" t="s">
        <v>106</v>
      </c>
      <c r="I211" s="93" t="s">
        <v>986</v>
      </c>
      <c r="J211" s="93" t="s">
        <v>387</v>
      </c>
      <c r="K211" s="93">
        <v>44720</v>
      </c>
      <c r="L211" s="82" t="s">
        <v>522</v>
      </c>
      <c r="M211" s="103">
        <v>4921.5</v>
      </c>
      <c r="N211" s="93" t="s">
        <v>987</v>
      </c>
      <c r="O211" s="119"/>
    </row>
    <row r="212" spans="1:15" x14ac:dyDescent="0.25">
      <c r="A212" s="62">
        <v>212</v>
      </c>
      <c r="B212" s="62" t="s">
        <v>821</v>
      </c>
      <c r="C212" s="111" t="s">
        <v>822</v>
      </c>
      <c r="D212" s="82" t="s">
        <v>62</v>
      </c>
      <c r="E212" s="82"/>
      <c r="F212" s="92">
        <v>27</v>
      </c>
      <c r="G212" s="93"/>
      <c r="H212" s="93" t="s">
        <v>36</v>
      </c>
      <c r="I212" s="93" t="s">
        <v>823</v>
      </c>
      <c r="J212" s="93" t="s">
        <v>824</v>
      </c>
      <c r="K212" s="93">
        <v>49370</v>
      </c>
      <c r="L212" s="82" t="s">
        <v>475</v>
      </c>
      <c r="M212" s="103">
        <v>4921.5</v>
      </c>
      <c r="N212" s="93" t="s">
        <v>825</v>
      </c>
      <c r="O212" s="119"/>
    </row>
    <row r="213" spans="1:15" x14ac:dyDescent="0.25">
      <c r="A213" s="68">
        <v>213</v>
      </c>
      <c r="B213" s="62" t="s">
        <v>161</v>
      </c>
      <c r="C213" s="111" t="s">
        <v>162</v>
      </c>
      <c r="D213" s="82" t="s">
        <v>62</v>
      </c>
      <c r="E213" s="82"/>
      <c r="F213" s="92">
        <v>32</v>
      </c>
      <c r="G213" s="93"/>
      <c r="H213" s="93" t="s">
        <v>49</v>
      </c>
      <c r="I213" s="93" t="s">
        <v>163</v>
      </c>
      <c r="J213" s="93" t="s">
        <v>164</v>
      </c>
      <c r="K213" s="93">
        <v>45180</v>
      </c>
      <c r="L213" s="82" t="s">
        <v>165</v>
      </c>
      <c r="M213" s="103">
        <v>4921.5</v>
      </c>
      <c r="N213" s="93" t="s">
        <v>91</v>
      </c>
      <c r="O213" s="119"/>
    </row>
    <row r="214" spans="1:15" ht="30" x14ac:dyDescent="0.25">
      <c r="A214" s="62">
        <v>214</v>
      </c>
      <c r="B214" s="62" t="s">
        <v>96</v>
      </c>
      <c r="C214" s="111" t="s">
        <v>97</v>
      </c>
      <c r="D214" s="82"/>
      <c r="E214" s="82" t="s">
        <v>62</v>
      </c>
      <c r="F214" s="92">
        <v>3</v>
      </c>
      <c r="G214" s="93"/>
      <c r="H214" s="93" t="s">
        <v>87</v>
      </c>
      <c r="I214" s="93" t="s">
        <v>98</v>
      </c>
      <c r="J214" s="93" t="s">
        <v>99</v>
      </c>
      <c r="K214" s="93">
        <v>46900</v>
      </c>
      <c r="L214" s="84" t="s">
        <v>100</v>
      </c>
      <c r="M214" s="103">
        <v>4921.5</v>
      </c>
      <c r="N214" s="93" t="s">
        <v>101</v>
      </c>
      <c r="O214" s="119"/>
    </row>
    <row r="215" spans="1:15" ht="30" x14ac:dyDescent="0.25">
      <c r="A215" s="68">
        <v>215</v>
      </c>
      <c r="B215" s="62" t="s">
        <v>370</v>
      </c>
      <c r="C215" s="111" t="s">
        <v>371</v>
      </c>
      <c r="D215" s="82"/>
      <c r="E215" s="82" t="s">
        <v>62</v>
      </c>
      <c r="F215" s="92">
        <v>5</v>
      </c>
      <c r="G215" s="93"/>
      <c r="H215" s="93" t="s">
        <v>49</v>
      </c>
      <c r="I215" s="93" t="s">
        <v>372</v>
      </c>
      <c r="J215" s="93" t="s">
        <v>373</v>
      </c>
      <c r="K215" s="107">
        <v>45400</v>
      </c>
      <c r="L215" s="82" t="s">
        <v>374</v>
      </c>
      <c r="M215" s="103">
        <v>4921.5</v>
      </c>
      <c r="N215" s="93" t="s">
        <v>137</v>
      </c>
      <c r="O215" s="119"/>
    </row>
    <row r="216" spans="1:15" ht="30" x14ac:dyDescent="0.25">
      <c r="A216" s="62">
        <v>216</v>
      </c>
      <c r="B216" s="62" t="s">
        <v>546</v>
      </c>
      <c r="C216" s="111" t="s">
        <v>547</v>
      </c>
      <c r="D216" s="82"/>
      <c r="E216" s="82" t="s">
        <v>62</v>
      </c>
      <c r="F216" s="92">
        <v>2</v>
      </c>
      <c r="G216" s="93"/>
      <c r="H216" s="93" t="s">
        <v>145</v>
      </c>
      <c r="I216" s="93" t="s">
        <v>548</v>
      </c>
      <c r="J216" s="93" t="s">
        <v>549</v>
      </c>
      <c r="K216" s="93">
        <v>45655</v>
      </c>
      <c r="L216" s="93" t="s">
        <v>550</v>
      </c>
      <c r="M216" s="103">
        <v>4921.5</v>
      </c>
      <c r="N216" s="93" t="s">
        <v>91</v>
      </c>
      <c r="O216" s="119"/>
    </row>
    <row r="217" spans="1:15" x14ac:dyDescent="0.25">
      <c r="A217" s="68">
        <v>217</v>
      </c>
      <c r="B217" s="62" t="s">
        <v>723</v>
      </c>
      <c r="C217" s="111" t="s">
        <v>724</v>
      </c>
      <c r="D217" s="82"/>
      <c r="E217" s="82" t="s">
        <v>62</v>
      </c>
      <c r="F217" s="92">
        <v>5</v>
      </c>
      <c r="G217" s="93"/>
      <c r="H217" s="93" t="s">
        <v>106</v>
      </c>
      <c r="I217" s="93" t="s">
        <v>725</v>
      </c>
      <c r="J217" s="93" t="s">
        <v>726</v>
      </c>
      <c r="K217" s="93">
        <v>44960</v>
      </c>
      <c r="L217" s="104" t="s">
        <v>727</v>
      </c>
      <c r="M217" s="103">
        <v>4921.5</v>
      </c>
      <c r="N217" s="93" t="s">
        <v>509</v>
      </c>
      <c r="O217" s="119"/>
    </row>
    <row r="218" spans="1:15" ht="30" x14ac:dyDescent="0.25">
      <c r="A218" s="62">
        <v>218</v>
      </c>
      <c r="B218" s="62" t="s">
        <v>186</v>
      </c>
      <c r="C218" s="111" t="s">
        <v>187</v>
      </c>
      <c r="D218" s="82" t="s">
        <v>62</v>
      </c>
      <c r="E218" s="82"/>
      <c r="F218" s="92">
        <v>45</v>
      </c>
      <c r="G218" s="93"/>
      <c r="H218" s="93" t="s">
        <v>49</v>
      </c>
      <c r="I218" s="93" t="s">
        <v>188</v>
      </c>
      <c r="J218" s="93" t="s">
        <v>189</v>
      </c>
      <c r="K218" s="93">
        <v>45180</v>
      </c>
      <c r="L218" s="82" t="s">
        <v>126</v>
      </c>
      <c r="M218" s="103">
        <v>4921.5</v>
      </c>
      <c r="N218" s="93" t="s">
        <v>91</v>
      </c>
      <c r="O218" s="119"/>
    </row>
    <row r="219" spans="1:15" ht="30" x14ac:dyDescent="0.25">
      <c r="A219" s="68">
        <v>219</v>
      </c>
      <c r="B219" s="62" t="s">
        <v>794</v>
      </c>
      <c r="C219" s="111" t="s">
        <v>795</v>
      </c>
      <c r="D219" s="82" t="s">
        <v>62</v>
      </c>
      <c r="E219" s="82"/>
      <c r="F219" s="92">
        <v>4</v>
      </c>
      <c r="G219" s="93"/>
      <c r="H219" s="93" t="s">
        <v>348</v>
      </c>
      <c r="I219" s="93" t="s">
        <v>796</v>
      </c>
      <c r="J219" s="93" t="s">
        <v>797</v>
      </c>
      <c r="K219" s="93">
        <v>45615</v>
      </c>
      <c r="L219" s="82" t="s">
        <v>131</v>
      </c>
      <c r="M219" s="103">
        <v>4921.5</v>
      </c>
      <c r="N219" s="93" t="s">
        <v>290</v>
      </c>
      <c r="O219" s="119"/>
    </row>
    <row r="220" spans="1:15" x14ac:dyDescent="0.25">
      <c r="A220" s="62">
        <v>220</v>
      </c>
      <c r="B220" s="62" t="s">
        <v>743</v>
      </c>
      <c r="C220" s="111" t="s">
        <v>744</v>
      </c>
      <c r="D220" s="82"/>
      <c r="E220" s="82" t="s">
        <v>62</v>
      </c>
      <c r="F220" s="92">
        <v>1</v>
      </c>
      <c r="G220" s="93"/>
      <c r="H220" s="93" t="s">
        <v>348</v>
      </c>
      <c r="I220" s="93" t="s">
        <v>745</v>
      </c>
      <c r="J220" s="93" t="s">
        <v>746</v>
      </c>
      <c r="K220" s="93">
        <v>45189</v>
      </c>
      <c r="L220" s="93" t="s">
        <v>209</v>
      </c>
      <c r="M220" s="103">
        <v>4921.5</v>
      </c>
      <c r="N220" s="93" t="s">
        <v>79</v>
      </c>
      <c r="O220" s="119"/>
    </row>
    <row r="221" spans="1:15" x14ac:dyDescent="0.25">
      <c r="A221" s="68">
        <v>221</v>
      </c>
      <c r="B221" s="62" t="s">
        <v>710</v>
      </c>
      <c r="C221" s="111" t="s">
        <v>711</v>
      </c>
      <c r="D221" s="82" t="s">
        <v>62</v>
      </c>
      <c r="E221" s="82"/>
      <c r="F221" s="92">
        <v>41</v>
      </c>
      <c r="G221" s="93"/>
      <c r="H221" s="93" t="s">
        <v>106</v>
      </c>
      <c r="I221" s="93" t="s">
        <v>712</v>
      </c>
      <c r="J221" s="93" t="s">
        <v>233</v>
      </c>
      <c r="K221" s="93">
        <v>44440</v>
      </c>
      <c r="L221" s="82" t="s">
        <v>522</v>
      </c>
      <c r="M221" s="103">
        <v>4921.5</v>
      </c>
      <c r="N221" s="93" t="s">
        <v>290</v>
      </c>
      <c r="O221" s="119"/>
    </row>
    <row r="222" spans="1:15" ht="30" x14ac:dyDescent="0.25">
      <c r="A222" s="62">
        <v>222</v>
      </c>
      <c r="B222" s="62" t="s">
        <v>1040</v>
      </c>
      <c r="C222" s="112" t="s">
        <v>1085</v>
      </c>
      <c r="D222" s="82"/>
      <c r="E222" s="82" t="s">
        <v>62</v>
      </c>
      <c r="F222" s="92">
        <v>6</v>
      </c>
      <c r="G222" s="93"/>
      <c r="H222" s="93" t="s">
        <v>106</v>
      </c>
      <c r="I222" s="93" t="s">
        <v>1041</v>
      </c>
      <c r="J222" s="93" t="s">
        <v>667</v>
      </c>
      <c r="K222" s="93">
        <v>44820</v>
      </c>
      <c r="L222" s="82" t="s">
        <v>1042</v>
      </c>
      <c r="M222" s="103">
        <v>4921.5</v>
      </c>
      <c r="N222" s="93" t="s">
        <v>91</v>
      </c>
      <c r="O222" s="119"/>
    </row>
    <row r="223" spans="1:15" x14ac:dyDescent="0.25">
      <c r="A223" s="68">
        <v>223</v>
      </c>
      <c r="B223" s="62" t="s">
        <v>482</v>
      </c>
      <c r="C223" s="111" t="s">
        <v>483</v>
      </c>
      <c r="D223" s="82" t="s">
        <v>62</v>
      </c>
      <c r="E223" s="82"/>
      <c r="F223" s="92">
        <v>43</v>
      </c>
      <c r="G223" s="93"/>
      <c r="H223" s="93" t="s">
        <v>106</v>
      </c>
      <c r="I223" s="93" t="s">
        <v>484</v>
      </c>
      <c r="J223" s="93" t="s">
        <v>485</v>
      </c>
      <c r="K223" s="93">
        <v>44950</v>
      </c>
      <c r="L223" s="93" t="s">
        <v>254</v>
      </c>
      <c r="M223" s="103">
        <v>4921.5</v>
      </c>
      <c r="N223" s="93" t="s">
        <v>67</v>
      </c>
      <c r="O223" s="119"/>
    </row>
    <row r="224" spans="1:15" ht="30" x14ac:dyDescent="0.25">
      <c r="A224" s="62">
        <v>224</v>
      </c>
      <c r="B224" s="62" t="s">
        <v>707</v>
      </c>
      <c r="C224" s="111" t="s">
        <v>708</v>
      </c>
      <c r="D224" s="82" t="s">
        <v>62</v>
      </c>
      <c r="E224" s="82"/>
      <c r="F224" s="92">
        <v>4</v>
      </c>
      <c r="G224" s="93"/>
      <c r="H224" s="93" t="s">
        <v>49</v>
      </c>
      <c r="I224" s="93" t="s">
        <v>709</v>
      </c>
      <c r="J224" s="93" t="s">
        <v>695</v>
      </c>
      <c r="K224" s="93">
        <v>45180</v>
      </c>
      <c r="L224" s="82" t="s">
        <v>78</v>
      </c>
      <c r="M224" s="103">
        <v>4921.5</v>
      </c>
      <c r="N224" s="93" t="s">
        <v>137</v>
      </c>
      <c r="O224" s="119"/>
    </row>
    <row r="225" spans="1:15" x14ac:dyDescent="0.25">
      <c r="A225" s="68">
        <v>225</v>
      </c>
      <c r="B225" s="62" t="s">
        <v>500</v>
      </c>
      <c r="C225" s="111" t="s">
        <v>501</v>
      </c>
      <c r="D225" s="82" t="s">
        <v>62</v>
      </c>
      <c r="E225" s="82"/>
      <c r="F225" s="92">
        <v>48</v>
      </c>
      <c r="G225" s="93"/>
      <c r="H225" s="93" t="s">
        <v>46</v>
      </c>
      <c r="I225" s="93" t="s">
        <v>502</v>
      </c>
      <c r="J225" s="93" t="s">
        <v>503</v>
      </c>
      <c r="K225" s="93">
        <v>45400</v>
      </c>
      <c r="L225" s="93" t="s">
        <v>221</v>
      </c>
      <c r="M225" s="103">
        <v>4921.5</v>
      </c>
      <c r="N225" s="93" t="s">
        <v>67</v>
      </c>
      <c r="O225" s="119"/>
    </row>
    <row r="226" spans="1:15" ht="30" x14ac:dyDescent="0.25">
      <c r="A226" s="62">
        <v>226</v>
      </c>
      <c r="B226" s="62" t="s">
        <v>569</v>
      </c>
      <c r="C226" s="111" t="s">
        <v>570</v>
      </c>
      <c r="D226" s="82" t="s">
        <v>62</v>
      </c>
      <c r="E226" s="82"/>
      <c r="F226" s="92">
        <v>37</v>
      </c>
      <c r="G226" s="93"/>
      <c r="H226" s="93" t="s">
        <v>42</v>
      </c>
      <c r="I226" s="93" t="s">
        <v>571</v>
      </c>
      <c r="J226" s="93" t="s">
        <v>572</v>
      </c>
      <c r="K226" s="93">
        <v>47340</v>
      </c>
      <c r="L226" s="93" t="s">
        <v>573</v>
      </c>
      <c r="M226" s="103">
        <v>4921.5</v>
      </c>
      <c r="N226" s="93" t="s">
        <v>73</v>
      </c>
      <c r="O226" s="119"/>
    </row>
    <row r="227" spans="1:15" x14ac:dyDescent="0.25">
      <c r="A227" s="68">
        <v>227</v>
      </c>
      <c r="B227" s="62" t="s">
        <v>1005</v>
      </c>
      <c r="C227" s="111" t="s">
        <v>1006</v>
      </c>
      <c r="D227" s="82" t="s">
        <v>62</v>
      </c>
      <c r="E227" s="82"/>
      <c r="F227" s="92">
        <v>46</v>
      </c>
      <c r="G227" s="93"/>
      <c r="H227" s="93" t="s">
        <v>42</v>
      </c>
      <c r="I227" s="93" t="s">
        <v>571</v>
      </c>
      <c r="J227" s="93" t="s">
        <v>572</v>
      </c>
      <c r="K227" s="93">
        <v>47340</v>
      </c>
      <c r="L227" s="93" t="s">
        <v>78</v>
      </c>
      <c r="M227" s="103">
        <v>4921.5</v>
      </c>
      <c r="N227" s="93" t="s">
        <v>345</v>
      </c>
      <c r="O227" s="119"/>
    </row>
    <row r="228" spans="1:15" ht="30" x14ac:dyDescent="0.25">
      <c r="A228" s="62">
        <v>228</v>
      </c>
      <c r="B228" s="62" t="s">
        <v>60</v>
      </c>
      <c r="C228" s="111" t="s">
        <v>61</v>
      </c>
      <c r="D228" s="82" t="s">
        <v>62</v>
      </c>
      <c r="E228" s="82"/>
      <c r="F228" s="92">
        <v>22</v>
      </c>
      <c r="G228" s="93"/>
      <c r="H228" s="93" t="s">
        <v>63</v>
      </c>
      <c r="I228" s="93" t="s">
        <v>64</v>
      </c>
      <c r="J228" s="93" t="s">
        <v>65</v>
      </c>
      <c r="K228" s="93">
        <v>47600</v>
      </c>
      <c r="L228" s="82" t="s">
        <v>66</v>
      </c>
      <c r="M228" s="103">
        <v>4921.5</v>
      </c>
      <c r="N228" s="93" t="s">
        <v>67</v>
      </c>
      <c r="O228" s="119"/>
    </row>
    <row r="229" spans="1:15" x14ac:dyDescent="0.25">
      <c r="A229" s="68">
        <v>229</v>
      </c>
      <c r="B229" s="62" t="s">
        <v>862</v>
      </c>
      <c r="C229" s="111" t="s">
        <v>863</v>
      </c>
      <c r="D229" s="82" t="s">
        <v>62</v>
      </c>
      <c r="E229" s="82"/>
      <c r="F229" s="92">
        <v>26</v>
      </c>
      <c r="G229" s="93"/>
      <c r="H229" s="93" t="s">
        <v>49</v>
      </c>
      <c r="I229" s="93" t="s">
        <v>864</v>
      </c>
      <c r="J229" s="93" t="s">
        <v>865</v>
      </c>
      <c r="K229" s="93">
        <v>45147</v>
      </c>
      <c r="L229" s="93" t="s">
        <v>866</v>
      </c>
      <c r="M229" s="103">
        <v>4921.5</v>
      </c>
      <c r="N229" s="93" t="s">
        <v>523</v>
      </c>
      <c r="O229" s="119"/>
    </row>
    <row r="230" spans="1:15" ht="30" x14ac:dyDescent="0.25">
      <c r="A230" s="62">
        <v>230</v>
      </c>
      <c r="B230" s="62" t="s">
        <v>760</v>
      </c>
      <c r="C230" s="111" t="s">
        <v>761</v>
      </c>
      <c r="D230" s="82"/>
      <c r="E230" s="82" t="s">
        <v>62</v>
      </c>
      <c r="F230" s="92">
        <v>3</v>
      </c>
      <c r="G230" s="93"/>
      <c r="H230" s="93" t="s">
        <v>757</v>
      </c>
      <c r="I230" s="93" t="s">
        <v>762</v>
      </c>
      <c r="J230" s="93" t="s">
        <v>763</v>
      </c>
      <c r="K230" s="93">
        <v>49120</v>
      </c>
      <c r="L230" s="82" t="s">
        <v>84</v>
      </c>
      <c r="M230" s="103">
        <v>4921.5</v>
      </c>
      <c r="N230" s="93" t="s">
        <v>290</v>
      </c>
      <c r="O230" s="119"/>
    </row>
    <row r="231" spans="1:15" x14ac:dyDescent="0.25">
      <c r="A231" s="68">
        <v>231</v>
      </c>
      <c r="B231" s="62" t="s">
        <v>437</v>
      </c>
      <c r="C231" s="111" t="s">
        <v>438</v>
      </c>
      <c r="D231" s="82"/>
      <c r="E231" s="82" t="s">
        <v>62</v>
      </c>
      <c r="F231" s="92">
        <v>49</v>
      </c>
      <c r="G231" s="93"/>
      <c r="H231" s="93" t="s">
        <v>414</v>
      </c>
      <c r="I231" s="93" t="s">
        <v>439</v>
      </c>
      <c r="J231" s="93" t="s">
        <v>440</v>
      </c>
      <c r="K231" s="93">
        <v>48050</v>
      </c>
      <c r="L231" s="93" t="s">
        <v>441</v>
      </c>
      <c r="M231" s="103">
        <v>4921.5</v>
      </c>
      <c r="N231" s="93" t="s">
        <v>442</v>
      </c>
      <c r="O231" s="119"/>
    </row>
    <row r="232" spans="1:15" ht="30" x14ac:dyDescent="0.25">
      <c r="A232" s="62">
        <v>232</v>
      </c>
      <c r="B232" s="62" t="s">
        <v>313</v>
      </c>
      <c r="C232" s="111" t="s">
        <v>314</v>
      </c>
      <c r="D232" s="82"/>
      <c r="E232" s="82" t="s">
        <v>62</v>
      </c>
      <c r="F232" s="92">
        <v>1.3</v>
      </c>
      <c r="G232" s="93"/>
      <c r="H232" s="93" t="s">
        <v>49</v>
      </c>
      <c r="I232" s="93" t="s">
        <v>315</v>
      </c>
      <c r="J232" s="93" t="s">
        <v>316</v>
      </c>
      <c r="K232" s="93">
        <v>45200</v>
      </c>
      <c r="L232" s="82" t="s">
        <v>84</v>
      </c>
      <c r="M232" s="103">
        <v>4921.5</v>
      </c>
      <c r="N232" s="93" t="s">
        <v>91</v>
      </c>
      <c r="O232" s="119"/>
    </row>
    <row r="233" spans="1:15" ht="30" x14ac:dyDescent="0.25">
      <c r="A233" s="68">
        <v>233</v>
      </c>
      <c r="B233" s="62" t="s">
        <v>631</v>
      </c>
      <c r="C233" s="111" t="s">
        <v>632</v>
      </c>
      <c r="D233" s="82" t="s">
        <v>62</v>
      </c>
      <c r="E233" s="82"/>
      <c r="F233" s="92">
        <v>26</v>
      </c>
      <c r="G233" s="93"/>
      <c r="H233" s="93" t="s">
        <v>633</v>
      </c>
      <c r="I233" s="93" t="s">
        <v>634</v>
      </c>
      <c r="J233" s="93" t="s">
        <v>635</v>
      </c>
      <c r="K233" s="93">
        <v>44260</v>
      </c>
      <c r="L233" s="82" t="s">
        <v>254</v>
      </c>
      <c r="M233" s="103">
        <v>4921.5</v>
      </c>
      <c r="N233" s="93" t="s">
        <v>636</v>
      </c>
      <c r="O233" s="119"/>
    </row>
    <row r="234" spans="1:15" ht="30" x14ac:dyDescent="0.25">
      <c r="A234" s="62">
        <v>234</v>
      </c>
      <c r="B234" s="62" t="s">
        <v>963</v>
      </c>
      <c r="C234" s="111" t="s">
        <v>964</v>
      </c>
      <c r="D234" s="82" t="s">
        <v>62</v>
      </c>
      <c r="E234" s="82"/>
      <c r="F234" s="92">
        <v>10</v>
      </c>
      <c r="G234" s="93"/>
      <c r="H234" s="94" t="s">
        <v>1083</v>
      </c>
      <c r="I234" s="93" t="s">
        <v>965</v>
      </c>
      <c r="J234" s="93" t="s">
        <v>966</v>
      </c>
      <c r="K234" s="97">
        <v>45870</v>
      </c>
      <c r="L234" s="104" t="s">
        <v>967</v>
      </c>
      <c r="M234" s="103">
        <v>4921.5</v>
      </c>
      <c r="N234" s="93" t="s">
        <v>101</v>
      </c>
      <c r="O234" s="119"/>
    </row>
    <row r="235" spans="1:15" ht="30" x14ac:dyDescent="0.25">
      <c r="A235" s="68">
        <v>235</v>
      </c>
      <c r="B235" s="62" t="s">
        <v>696</v>
      </c>
      <c r="C235" s="112" t="s">
        <v>1086</v>
      </c>
      <c r="D235" s="82" t="s">
        <v>62</v>
      </c>
      <c r="E235" s="82"/>
      <c r="F235" s="92">
        <v>2</v>
      </c>
      <c r="G235" s="93"/>
      <c r="H235" s="93" t="s">
        <v>49</v>
      </c>
      <c r="I235" s="93" t="s">
        <v>697</v>
      </c>
      <c r="J235" s="93" t="s">
        <v>698</v>
      </c>
      <c r="K235" s="93">
        <v>45100</v>
      </c>
      <c r="L235" s="82" t="s">
        <v>699</v>
      </c>
      <c r="M235" s="103">
        <v>4921.5</v>
      </c>
      <c r="N235" s="93" t="s">
        <v>417</v>
      </c>
      <c r="O235" s="119"/>
    </row>
    <row r="236" spans="1:15" ht="30" x14ac:dyDescent="0.25">
      <c r="A236" s="62">
        <v>236</v>
      </c>
      <c r="B236" s="62" t="s">
        <v>849</v>
      </c>
      <c r="C236" s="111" t="s">
        <v>850</v>
      </c>
      <c r="D236" s="82" t="s">
        <v>62</v>
      </c>
      <c r="E236" s="82"/>
      <c r="F236" s="92">
        <v>21</v>
      </c>
      <c r="G236" s="93"/>
      <c r="H236" s="93" t="s">
        <v>851</v>
      </c>
      <c r="I236" s="93" t="s">
        <v>852</v>
      </c>
      <c r="J236" s="93" t="s">
        <v>853</v>
      </c>
      <c r="K236" s="93">
        <v>45680</v>
      </c>
      <c r="L236" s="82" t="s">
        <v>263</v>
      </c>
      <c r="M236" s="103">
        <v>4921.5</v>
      </c>
      <c r="N236" s="93" t="s">
        <v>854</v>
      </c>
      <c r="O236" s="119"/>
    </row>
    <row r="237" spans="1:15" ht="30" x14ac:dyDescent="0.25">
      <c r="A237" s="68">
        <v>237</v>
      </c>
      <c r="B237" s="62" t="s">
        <v>683</v>
      </c>
      <c r="C237" s="111" t="s">
        <v>684</v>
      </c>
      <c r="D237" s="82"/>
      <c r="E237" s="82" t="s">
        <v>62</v>
      </c>
      <c r="F237" s="92">
        <v>34</v>
      </c>
      <c r="G237" s="93"/>
      <c r="H237" s="93" t="s">
        <v>348</v>
      </c>
      <c r="I237" s="93" t="s">
        <v>685</v>
      </c>
      <c r="J237" s="93" t="s">
        <v>686</v>
      </c>
      <c r="K237" s="93">
        <v>45570</v>
      </c>
      <c r="L237" s="93" t="s">
        <v>687</v>
      </c>
      <c r="M237" s="103">
        <v>4921.5</v>
      </c>
      <c r="N237" s="93" t="s">
        <v>688</v>
      </c>
      <c r="O237" s="119"/>
    </row>
    <row r="238" spans="1:15" s="127" customFormat="1" x14ac:dyDescent="0.25">
      <c r="A238" s="65">
        <v>238</v>
      </c>
      <c r="B238" s="121" t="s">
        <v>1087</v>
      </c>
      <c r="C238" s="122" t="s">
        <v>1088</v>
      </c>
      <c r="D238" s="123" t="s">
        <v>62</v>
      </c>
      <c r="E238" s="123"/>
      <c r="F238" s="121">
        <v>32</v>
      </c>
      <c r="G238" s="121"/>
      <c r="H238" s="124" t="s">
        <v>106</v>
      </c>
      <c r="I238" s="124" t="s">
        <v>1089</v>
      </c>
      <c r="J238" s="124" t="s">
        <v>1090</v>
      </c>
      <c r="K238" s="124">
        <v>44930</v>
      </c>
      <c r="L238" s="123" t="s">
        <v>263</v>
      </c>
      <c r="M238" s="125">
        <v>4921.5</v>
      </c>
      <c r="N238" s="126" t="s">
        <v>101</v>
      </c>
      <c r="O238" s="120"/>
    </row>
    <row r="239" spans="1:15" s="127" customFormat="1" ht="25.5" x14ac:dyDescent="0.25">
      <c r="A239" s="128">
        <v>239</v>
      </c>
      <c r="B239" s="121" t="s">
        <v>1091</v>
      </c>
      <c r="C239" s="122" t="s">
        <v>1092</v>
      </c>
      <c r="D239" s="123" t="s">
        <v>62</v>
      </c>
      <c r="E239" s="123"/>
      <c r="F239" s="121">
        <v>17</v>
      </c>
      <c r="G239" s="121"/>
      <c r="H239" s="124" t="s">
        <v>106</v>
      </c>
      <c r="I239" s="124" t="s">
        <v>1093</v>
      </c>
      <c r="J239" s="124" t="s">
        <v>1094</v>
      </c>
      <c r="K239" s="124">
        <v>44900</v>
      </c>
      <c r="L239" s="123" t="s">
        <v>242</v>
      </c>
      <c r="M239" s="125">
        <v>4921.5</v>
      </c>
      <c r="N239" s="126" t="s">
        <v>91</v>
      </c>
      <c r="O239" s="120"/>
    </row>
    <row r="240" spans="1:15" s="127" customFormat="1" x14ac:dyDescent="0.25">
      <c r="A240" s="65">
        <v>240</v>
      </c>
      <c r="B240" s="121" t="s">
        <v>1095</v>
      </c>
      <c r="C240" s="122" t="s">
        <v>1096</v>
      </c>
      <c r="D240" s="123"/>
      <c r="E240" s="123" t="s">
        <v>62</v>
      </c>
      <c r="F240" s="121">
        <v>72</v>
      </c>
      <c r="G240" s="121"/>
      <c r="H240" s="124" t="s">
        <v>106</v>
      </c>
      <c r="I240" s="124" t="s">
        <v>1097</v>
      </c>
      <c r="J240" s="124" t="s">
        <v>1098</v>
      </c>
      <c r="K240" s="124">
        <v>44940</v>
      </c>
      <c r="L240" s="123" t="s">
        <v>254</v>
      </c>
      <c r="M240" s="125">
        <v>4921.5</v>
      </c>
      <c r="N240" s="126" t="s">
        <v>216</v>
      </c>
      <c r="O240" s="120"/>
    </row>
    <row r="241" spans="1:15" x14ac:dyDescent="0.25">
      <c r="A241" s="63" t="s">
        <v>0</v>
      </c>
      <c r="B241" s="63"/>
      <c r="C241" s="115"/>
      <c r="D241" s="86">
        <f>COUNTA(D1:D240)</f>
        <v>127</v>
      </c>
      <c r="E241" s="86">
        <f>COUNTA(E1:E240)</f>
        <v>106</v>
      </c>
      <c r="F241" s="101">
        <v>24</v>
      </c>
      <c r="G241" s="102"/>
      <c r="H241" s="102"/>
      <c r="I241" s="102"/>
      <c r="J241" s="102"/>
      <c r="K241" s="102"/>
      <c r="L241" s="86"/>
      <c r="M241" s="109">
        <f>SUM(M4:M240)</f>
        <v>1127023.5</v>
      </c>
      <c r="N241" s="177"/>
      <c r="O241" s="178"/>
    </row>
    <row r="242" spans="1:15" x14ac:dyDescent="0.25">
      <c r="F242" s="97"/>
    </row>
  </sheetData>
  <sortState ref="A12:P253">
    <sortCondition ref="C12"/>
  </sortState>
  <mergeCells count="10">
    <mergeCell ref="N241:O241"/>
    <mergeCell ref="D9:E9"/>
    <mergeCell ref="N10:O11"/>
    <mergeCell ref="A10:A11"/>
    <mergeCell ref="D10:E10"/>
    <mergeCell ref="G10:H10"/>
    <mergeCell ref="I10:K10"/>
    <mergeCell ref="L10:L11"/>
    <mergeCell ref="F10:F11"/>
    <mergeCell ref="B10:B11"/>
  </mergeCells>
  <pageMargins left="0.70866141732283472" right="0.19685039370078741" top="0.4" bottom="0.2" header="0.31496062992125984" footer="0.23"/>
  <pageSetup paperSize="5" scale="79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 Anexo Recursos Materiales</vt:lpstr>
      <vt:lpstr>Anexo Recursos Materiales</vt:lpstr>
      <vt:lpstr>Hoja3</vt:lpstr>
      <vt:lpstr>DISTRIB POR MPIO Y SEXO</vt:lpstr>
      <vt:lpstr>PADRÓN MARZ PY 66 TBA R33 2014 </vt:lpstr>
      <vt:lpstr>PADRÓN MAR PY 66 TBA R33 2014 </vt:lpstr>
      <vt:lpstr>Hoja1</vt:lpstr>
      <vt:lpstr>' Anexo Recursos Materiales'!Área_de_impresión</vt:lpstr>
      <vt:lpstr>' Anexo Recursos Materiales'!Títulos_a_imprimir</vt:lpstr>
      <vt:lpstr>'PADRÓN MAR PY 66 TBA R33 2014 '!Títulos_a_imprimir</vt:lpstr>
      <vt:lpstr>'PADRÓN MARZ PY 66 TBA R33 2014 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Siordia Quiñones Maria Cristina</dc:creator>
  <cp:lastModifiedBy>Dau Iñiguez Sandra Ermila</cp:lastModifiedBy>
  <cp:lastPrinted>2015-04-14T13:00:29Z</cp:lastPrinted>
  <dcterms:created xsi:type="dcterms:W3CDTF">2014-02-10T17:02:56Z</dcterms:created>
  <dcterms:modified xsi:type="dcterms:W3CDTF">2015-08-28T22:33:46Z</dcterms:modified>
</cp:coreProperties>
</file>